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LSTUFF/OEPNV/LinienKM/"/>
    </mc:Choice>
  </mc:AlternateContent>
  <xr:revisionPtr revIDLastSave="0" documentId="13_ncr:1_{3DED4FB9-F84C-3147-9AEF-6C18735FE086}" xr6:coauthVersionLast="47" xr6:coauthVersionMax="47" xr10:uidLastSave="{00000000-0000-0000-0000-000000000000}"/>
  <bookViews>
    <workbookView xWindow="19200" yWindow="500" windowWidth="19200" windowHeight="19900" activeTab="1" xr2:uid="{7F15C927-C285-4C7A-B922-06E046F5FB8E}"/>
  </bookViews>
  <sheets>
    <sheet name="AVGMEDSTDDEV" sheetId="125" r:id="rId1"/>
    <sheet name="Info" sheetId="2" r:id="rId2"/>
    <sheet name="U1" sheetId="126" r:id="rId3"/>
    <sheet name="U2" sheetId="127" r:id="rId4"/>
    <sheet name="U3" sheetId="128" r:id="rId5"/>
    <sheet name="U4" sheetId="129" r:id="rId6"/>
    <sheet name="U6" sheetId="13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7" i="128" l="1"/>
  <c r="U46" i="128"/>
  <c r="U47" i="128" s="1"/>
  <c r="T45" i="128"/>
  <c r="T46" i="128" s="1"/>
  <c r="T47" i="128" s="1"/>
  <c r="S44" i="128"/>
  <c r="S45" i="128" s="1"/>
  <c r="S46" i="128" s="1"/>
  <c r="S47" i="128" s="1"/>
  <c r="R43" i="128"/>
  <c r="R44" i="128" s="1"/>
  <c r="R45" i="128" s="1"/>
  <c r="R46" i="128" s="1"/>
  <c r="R47" i="128" s="1"/>
  <c r="Q42" i="128"/>
  <c r="Q43" i="128" s="1"/>
  <c r="Q44" i="128" s="1"/>
  <c r="Q45" i="128" s="1"/>
  <c r="Q46" i="128" s="1"/>
  <c r="Q47" i="128" s="1"/>
  <c r="P41" i="128"/>
  <c r="P42" i="128" s="1"/>
  <c r="P43" i="128" s="1"/>
  <c r="P44" i="128" s="1"/>
  <c r="P45" i="128" s="1"/>
  <c r="P46" i="128" s="1"/>
  <c r="P47" i="128" s="1"/>
  <c r="O40" i="128"/>
  <c r="O41" i="128" s="1"/>
  <c r="O42" i="128" s="1"/>
  <c r="O43" i="128" s="1"/>
  <c r="O44" i="128" s="1"/>
  <c r="O45" i="128" s="1"/>
  <c r="O46" i="128" s="1"/>
  <c r="O47" i="128" s="1"/>
  <c r="N39" i="128"/>
  <c r="N40" i="128" s="1"/>
  <c r="N41" i="128" s="1"/>
  <c r="N42" i="128" s="1"/>
  <c r="N43" i="128" s="1"/>
  <c r="N44" i="128" s="1"/>
  <c r="N45" i="128" s="1"/>
  <c r="N46" i="128" s="1"/>
  <c r="N47" i="128" s="1"/>
  <c r="M39" i="128"/>
  <c r="M40" i="128" s="1"/>
  <c r="M41" i="128" s="1"/>
  <c r="M42" i="128" s="1"/>
  <c r="M43" i="128" s="1"/>
  <c r="M44" i="128" s="1"/>
  <c r="M45" i="128" s="1"/>
  <c r="M46" i="128" s="1"/>
  <c r="M47" i="128" s="1"/>
  <c r="M38" i="128"/>
  <c r="L37" i="128"/>
  <c r="L38" i="128" s="1"/>
  <c r="L39" i="128" s="1"/>
  <c r="L40" i="128" s="1"/>
  <c r="L41" i="128" s="1"/>
  <c r="L42" i="128" s="1"/>
  <c r="L43" i="128" s="1"/>
  <c r="L44" i="128" s="1"/>
  <c r="L45" i="128" s="1"/>
  <c r="L46" i="128" s="1"/>
  <c r="L47" i="128" s="1"/>
  <c r="K36" i="128"/>
  <c r="K37" i="128" s="1"/>
  <c r="K38" i="128" s="1"/>
  <c r="K39" i="128" s="1"/>
  <c r="K40" i="128" s="1"/>
  <c r="K41" i="128" s="1"/>
  <c r="K42" i="128" s="1"/>
  <c r="K43" i="128" s="1"/>
  <c r="K44" i="128" s="1"/>
  <c r="K45" i="128" s="1"/>
  <c r="K46" i="128" s="1"/>
  <c r="K47" i="128" s="1"/>
  <c r="J35" i="128"/>
  <c r="J36" i="128" s="1"/>
  <c r="J37" i="128" s="1"/>
  <c r="J38" i="128" s="1"/>
  <c r="J39" i="128" s="1"/>
  <c r="J40" i="128" s="1"/>
  <c r="J41" i="128" s="1"/>
  <c r="J42" i="128" s="1"/>
  <c r="J43" i="128" s="1"/>
  <c r="J44" i="128" s="1"/>
  <c r="J45" i="128" s="1"/>
  <c r="J46" i="128" s="1"/>
  <c r="J47" i="128" s="1"/>
  <c r="I34" i="128"/>
  <c r="I35" i="128" s="1"/>
  <c r="I36" i="128" s="1"/>
  <c r="I37" i="128" s="1"/>
  <c r="I38" i="128" s="1"/>
  <c r="I39" i="128" s="1"/>
  <c r="I40" i="128" s="1"/>
  <c r="I41" i="128" s="1"/>
  <c r="I42" i="128" s="1"/>
  <c r="I43" i="128" s="1"/>
  <c r="I44" i="128" s="1"/>
  <c r="I45" i="128" s="1"/>
  <c r="I46" i="128" s="1"/>
  <c r="I47" i="128" s="1"/>
  <c r="H33" i="128"/>
  <c r="H34" i="128" s="1"/>
  <c r="H35" i="128" s="1"/>
  <c r="H36" i="128" s="1"/>
  <c r="H37" i="128" s="1"/>
  <c r="H38" i="128" s="1"/>
  <c r="H39" i="128" s="1"/>
  <c r="H40" i="128" s="1"/>
  <c r="H41" i="128" s="1"/>
  <c r="H42" i="128" s="1"/>
  <c r="H43" i="128" s="1"/>
  <c r="H44" i="128" s="1"/>
  <c r="H45" i="128" s="1"/>
  <c r="H46" i="128" s="1"/>
  <c r="H47" i="128" s="1"/>
  <c r="G32" i="128"/>
  <c r="G33" i="128" s="1"/>
  <c r="G34" i="128" s="1"/>
  <c r="G35" i="128" s="1"/>
  <c r="G36" i="128" s="1"/>
  <c r="G37" i="128" s="1"/>
  <c r="G38" i="128" s="1"/>
  <c r="G39" i="128" s="1"/>
  <c r="G40" i="128" s="1"/>
  <c r="G41" i="128" s="1"/>
  <c r="G42" i="128" s="1"/>
  <c r="G43" i="128" s="1"/>
  <c r="G44" i="128" s="1"/>
  <c r="G45" i="128" s="1"/>
  <c r="G46" i="128" s="1"/>
  <c r="G47" i="128" s="1"/>
  <c r="F32" i="128"/>
  <c r="F33" i="128" s="1"/>
  <c r="F34" i="128" s="1"/>
  <c r="F35" i="128" s="1"/>
  <c r="F36" i="128" s="1"/>
  <c r="F37" i="128" s="1"/>
  <c r="F38" i="128" s="1"/>
  <c r="F39" i="128" s="1"/>
  <c r="F40" i="128" s="1"/>
  <c r="F41" i="128" s="1"/>
  <c r="F42" i="128" s="1"/>
  <c r="F43" i="128" s="1"/>
  <c r="F44" i="128" s="1"/>
  <c r="F45" i="128" s="1"/>
  <c r="F46" i="128" s="1"/>
  <c r="F47" i="128" s="1"/>
  <c r="F31" i="128"/>
  <c r="E30" i="128"/>
  <c r="E31" i="128" s="1"/>
  <c r="E32" i="128" s="1"/>
  <c r="E33" i="128" s="1"/>
  <c r="E34" i="128" s="1"/>
  <c r="E35" i="128" s="1"/>
  <c r="E36" i="128" s="1"/>
  <c r="E37" i="128" s="1"/>
  <c r="E38" i="128" s="1"/>
  <c r="E39" i="128" s="1"/>
  <c r="E40" i="128" s="1"/>
  <c r="E41" i="128" s="1"/>
  <c r="E42" i="128" s="1"/>
  <c r="E43" i="128" s="1"/>
  <c r="E44" i="128" s="1"/>
  <c r="E45" i="128" s="1"/>
  <c r="E46" i="128" s="1"/>
  <c r="E47" i="128" s="1"/>
  <c r="D30" i="128"/>
  <c r="D31" i="128" s="1"/>
  <c r="D32" i="128" s="1"/>
  <c r="D33" i="128" s="1"/>
  <c r="D34" i="128" s="1"/>
  <c r="D35" i="128" s="1"/>
  <c r="D36" i="128" s="1"/>
  <c r="D37" i="128" s="1"/>
  <c r="D38" i="128" s="1"/>
  <c r="D39" i="128" s="1"/>
  <c r="D40" i="128" s="1"/>
  <c r="D41" i="128" s="1"/>
  <c r="D42" i="128" s="1"/>
  <c r="D43" i="128" s="1"/>
  <c r="D44" i="128" s="1"/>
  <c r="D45" i="128" s="1"/>
  <c r="D46" i="128" s="1"/>
  <c r="D47" i="128" s="1"/>
  <c r="D29" i="128"/>
  <c r="C28" i="128"/>
  <c r="C29" i="128" s="1"/>
  <c r="C30" i="128" s="1"/>
  <c r="C31" i="128" s="1"/>
  <c r="C32" i="128" s="1"/>
  <c r="C33" i="128" s="1"/>
  <c r="C34" i="128" s="1"/>
  <c r="C35" i="128" s="1"/>
  <c r="C36" i="128" s="1"/>
  <c r="C37" i="128" s="1"/>
  <c r="C38" i="128" s="1"/>
  <c r="C39" i="128" s="1"/>
  <c r="C40" i="128" s="1"/>
  <c r="C41" i="128" s="1"/>
  <c r="C42" i="128" s="1"/>
  <c r="C43" i="128" s="1"/>
  <c r="C44" i="128" s="1"/>
  <c r="C45" i="128" s="1"/>
  <c r="C46" i="128" s="1"/>
  <c r="C47" i="128" s="1"/>
  <c r="V21" i="128"/>
  <c r="U20" i="128"/>
  <c r="U21" i="128" s="1"/>
  <c r="T19" i="128"/>
  <c r="T20" i="128" s="1"/>
  <c r="T21" i="128" s="1"/>
  <c r="S18" i="128"/>
  <c r="S19" i="128" s="1"/>
  <c r="S20" i="128" s="1"/>
  <c r="S21" i="128" s="1"/>
  <c r="R17" i="128"/>
  <c r="R18" i="128" s="1"/>
  <c r="R19" i="128" s="1"/>
  <c r="R20" i="128" s="1"/>
  <c r="R21" i="128" s="1"/>
  <c r="Q16" i="128"/>
  <c r="Q17" i="128" s="1"/>
  <c r="Q18" i="128" s="1"/>
  <c r="Q19" i="128" s="1"/>
  <c r="Q20" i="128" s="1"/>
  <c r="Q21" i="128" s="1"/>
  <c r="P15" i="128"/>
  <c r="P16" i="128" s="1"/>
  <c r="P17" i="128" s="1"/>
  <c r="P18" i="128" s="1"/>
  <c r="P19" i="128" s="1"/>
  <c r="P20" i="128" s="1"/>
  <c r="P21" i="128" s="1"/>
  <c r="O14" i="128"/>
  <c r="O15" i="128" s="1"/>
  <c r="O16" i="128" s="1"/>
  <c r="O17" i="128" s="1"/>
  <c r="O18" i="128" s="1"/>
  <c r="O19" i="128" s="1"/>
  <c r="O20" i="128" s="1"/>
  <c r="O21" i="128" s="1"/>
  <c r="N13" i="128"/>
  <c r="N14" i="128" s="1"/>
  <c r="N15" i="128" s="1"/>
  <c r="N16" i="128" s="1"/>
  <c r="N17" i="128" s="1"/>
  <c r="N18" i="128" s="1"/>
  <c r="N19" i="128" s="1"/>
  <c r="N20" i="128" s="1"/>
  <c r="N21" i="128" s="1"/>
  <c r="M13" i="128"/>
  <c r="M14" i="128" s="1"/>
  <c r="M15" i="128" s="1"/>
  <c r="M16" i="128" s="1"/>
  <c r="M17" i="128" s="1"/>
  <c r="M18" i="128" s="1"/>
  <c r="M19" i="128" s="1"/>
  <c r="M20" i="128" s="1"/>
  <c r="M21" i="128" s="1"/>
  <c r="M12" i="128"/>
  <c r="L11" i="128"/>
  <c r="L12" i="128" s="1"/>
  <c r="L13" i="128" s="1"/>
  <c r="L14" i="128" s="1"/>
  <c r="L15" i="128" s="1"/>
  <c r="L16" i="128" s="1"/>
  <c r="L17" i="128" s="1"/>
  <c r="L18" i="128" s="1"/>
  <c r="L19" i="128" s="1"/>
  <c r="L20" i="128" s="1"/>
  <c r="L21" i="128" s="1"/>
  <c r="K10" i="128"/>
  <c r="K11" i="128" s="1"/>
  <c r="K12" i="128" s="1"/>
  <c r="K13" i="128" s="1"/>
  <c r="K14" i="128" s="1"/>
  <c r="K15" i="128" s="1"/>
  <c r="K16" i="128" s="1"/>
  <c r="K17" i="128" s="1"/>
  <c r="K18" i="128" s="1"/>
  <c r="K19" i="128" s="1"/>
  <c r="K20" i="128" s="1"/>
  <c r="K21" i="128" s="1"/>
  <c r="J9" i="128"/>
  <c r="J10" i="128" s="1"/>
  <c r="J11" i="128" s="1"/>
  <c r="J12" i="128" s="1"/>
  <c r="J13" i="128" s="1"/>
  <c r="J14" i="128" s="1"/>
  <c r="J15" i="128" s="1"/>
  <c r="J16" i="128" s="1"/>
  <c r="J17" i="128" s="1"/>
  <c r="J18" i="128" s="1"/>
  <c r="J19" i="128" s="1"/>
  <c r="J20" i="128" s="1"/>
  <c r="J21" i="128" s="1"/>
  <c r="I9" i="128"/>
  <c r="I10" i="128" s="1"/>
  <c r="I11" i="128" s="1"/>
  <c r="I12" i="128" s="1"/>
  <c r="I13" i="128" s="1"/>
  <c r="I14" i="128" s="1"/>
  <c r="I15" i="128" s="1"/>
  <c r="I16" i="128" s="1"/>
  <c r="I17" i="128" s="1"/>
  <c r="I18" i="128" s="1"/>
  <c r="I19" i="128" s="1"/>
  <c r="I20" i="128" s="1"/>
  <c r="I21" i="128" s="1"/>
  <c r="I8" i="128"/>
  <c r="H7" i="128"/>
  <c r="H8" i="128" s="1"/>
  <c r="H9" i="128" s="1"/>
  <c r="H10" i="128" s="1"/>
  <c r="H11" i="128" s="1"/>
  <c r="H12" i="128" s="1"/>
  <c r="H13" i="128" s="1"/>
  <c r="H14" i="128" s="1"/>
  <c r="H15" i="128" s="1"/>
  <c r="H16" i="128" s="1"/>
  <c r="H17" i="128" s="1"/>
  <c r="H18" i="128" s="1"/>
  <c r="H19" i="128" s="1"/>
  <c r="H20" i="128" s="1"/>
  <c r="H21" i="128" s="1"/>
  <c r="F7" i="128"/>
  <c r="F8" i="128" s="1"/>
  <c r="F9" i="128" s="1"/>
  <c r="F10" i="128" s="1"/>
  <c r="F11" i="128" s="1"/>
  <c r="F12" i="128" s="1"/>
  <c r="F13" i="128" s="1"/>
  <c r="F14" i="128" s="1"/>
  <c r="F15" i="128" s="1"/>
  <c r="F16" i="128" s="1"/>
  <c r="F17" i="128" s="1"/>
  <c r="F18" i="128" s="1"/>
  <c r="F19" i="128" s="1"/>
  <c r="F20" i="128" s="1"/>
  <c r="F21" i="128" s="1"/>
  <c r="G6" i="128"/>
  <c r="G7" i="128" s="1"/>
  <c r="G8" i="128" s="1"/>
  <c r="G9" i="128" s="1"/>
  <c r="G10" i="128" s="1"/>
  <c r="G11" i="128" s="1"/>
  <c r="G12" i="128" s="1"/>
  <c r="G13" i="128" s="1"/>
  <c r="G14" i="128" s="1"/>
  <c r="G15" i="128" s="1"/>
  <c r="G16" i="128" s="1"/>
  <c r="G17" i="128" s="1"/>
  <c r="G18" i="128" s="1"/>
  <c r="G19" i="128" s="1"/>
  <c r="G20" i="128" s="1"/>
  <c r="G21" i="128" s="1"/>
  <c r="F6" i="128"/>
  <c r="F5" i="128"/>
  <c r="E4" i="128"/>
  <c r="E5" i="128" s="1"/>
  <c r="E6" i="128" s="1"/>
  <c r="E7" i="128" s="1"/>
  <c r="E8" i="128" s="1"/>
  <c r="E9" i="128" s="1"/>
  <c r="E10" i="128" s="1"/>
  <c r="E11" i="128" s="1"/>
  <c r="E12" i="128" s="1"/>
  <c r="E13" i="128" s="1"/>
  <c r="E14" i="128" s="1"/>
  <c r="E15" i="128" s="1"/>
  <c r="E16" i="128" s="1"/>
  <c r="E17" i="128" s="1"/>
  <c r="E18" i="128" s="1"/>
  <c r="E19" i="128" s="1"/>
  <c r="E20" i="128" s="1"/>
  <c r="E21" i="128" s="1"/>
  <c r="D4" i="128"/>
  <c r="D5" i="128" s="1"/>
  <c r="D6" i="128" s="1"/>
  <c r="D7" i="128" s="1"/>
  <c r="D8" i="128" s="1"/>
  <c r="D9" i="128" s="1"/>
  <c r="D10" i="128" s="1"/>
  <c r="D11" i="128" s="1"/>
  <c r="D12" i="128" s="1"/>
  <c r="D13" i="128" s="1"/>
  <c r="D14" i="128" s="1"/>
  <c r="D15" i="128" s="1"/>
  <c r="D16" i="128" s="1"/>
  <c r="D17" i="128" s="1"/>
  <c r="D18" i="128" s="1"/>
  <c r="D19" i="128" s="1"/>
  <c r="D20" i="128" s="1"/>
  <c r="D21" i="128" s="1"/>
  <c r="D3" i="128"/>
  <c r="C2" i="128"/>
  <c r="C3" i="128" s="1"/>
  <c r="C4" i="128" s="1"/>
  <c r="C5" i="128" s="1"/>
  <c r="C6" i="128" s="1"/>
  <c r="C7" i="128" s="1"/>
  <c r="C8" i="128" s="1"/>
  <c r="C9" i="128" s="1"/>
  <c r="C10" i="128" s="1"/>
  <c r="C11" i="128" s="1"/>
  <c r="C12" i="128" s="1"/>
  <c r="C13" i="128" s="1"/>
  <c r="C14" i="128" s="1"/>
  <c r="C15" i="128" s="1"/>
  <c r="C16" i="128" s="1"/>
  <c r="C17" i="128" s="1"/>
  <c r="C18" i="128" s="1"/>
  <c r="C19" i="128" s="1"/>
  <c r="C20" i="128" s="1"/>
  <c r="C21" i="128" s="1"/>
  <c r="B51" i="128"/>
  <c r="B50" i="128"/>
  <c r="B49" i="128"/>
  <c r="B25" i="128"/>
  <c r="B24" i="128"/>
  <c r="B23" i="128"/>
  <c r="E63" i="130"/>
  <c r="D62" i="130"/>
  <c r="D63" i="130" s="1"/>
  <c r="C61" i="130"/>
  <c r="C62" i="130" s="1"/>
  <c r="C63" i="130" s="1"/>
  <c r="Y53" i="130"/>
  <c r="X52" i="130"/>
  <c r="X53" i="130" s="1"/>
  <c r="W51" i="130"/>
  <c r="W52" i="130" s="1"/>
  <c r="W53" i="130" s="1"/>
  <c r="V50" i="130"/>
  <c r="V51" i="130" s="1"/>
  <c r="V52" i="130" s="1"/>
  <c r="V53" i="130" s="1"/>
  <c r="U49" i="130"/>
  <c r="U50" i="130" s="1"/>
  <c r="U51" i="130" s="1"/>
  <c r="U52" i="130" s="1"/>
  <c r="U53" i="130" s="1"/>
  <c r="T48" i="130"/>
  <c r="T49" i="130" s="1"/>
  <c r="T50" i="130" s="1"/>
  <c r="T51" i="130" s="1"/>
  <c r="T52" i="130" s="1"/>
  <c r="T53" i="130" s="1"/>
  <c r="S47" i="130"/>
  <c r="S48" i="130" s="1"/>
  <c r="S49" i="130" s="1"/>
  <c r="S50" i="130" s="1"/>
  <c r="S51" i="130" s="1"/>
  <c r="S52" i="130" s="1"/>
  <c r="S53" i="130" s="1"/>
  <c r="R46" i="130"/>
  <c r="R47" i="130" s="1"/>
  <c r="R48" i="130" s="1"/>
  <c r="R49" i="130" s="1"/>
  <c r="R50" i="130" s="1"/>
  <c r="R51" i="130" s="1"/>
  <c r="R52" i="130" s="1"/>
  <c r="R53" i="130" s="1"/>
  <c r="Q45" i="130"/>
  <c r="Q46" i="130" s="1"/>
  <c r="Q47" i="130" s="1"/>
  <c r="Q48" i="130" s="1"/>
  <c r="Q49" i="130" s="1"/>
  <c r="Q50" i="130" s="1"/>
  <c r="Q51" i="130" s="1"/>
  <c r="Q52" i="130" s="1"/>
  <c r="Q53" i="130" s="1"/>
  <c r="P44" i="130"/>
  <c r="P45" i="130" s="1"/>
  <c r="P46" i="130" s="1"/>
  <c r="P47" i="130" s="1"/>
  <c r="P48" i="130" s="1"/>
  <c r="P49" i="130" s="1"/>
  <c r="P50" i="130" s="1"/>
  <c r="P51" i="130" s="1"/>
  <c r="P52" i="130" s="1"/>
  <c r="P53" i="130" s="1"/>
  <c r="O43" i="130"/>
  <c r="O44" i="130" s="1"/>
  <c r="O45" i="130" s="1"/>
  <c r="O46" i="130" s="1"/>
  <c r="O47" i="130" s="1"/>
  <c r="O48" i="130" s="1"/>
  <c r="O49" i="130" s="1"/>
  <c r="O50" i="130" s="1"/>
  <c r="O51" i="130" s="1"/>
  <c r="O52" i="130" s="1"/>
  <c r="O53" i="130" s="1"/>
  <c r="N42" i="130"/>
  <c r="N43" i="130" s="1"/>
  <c r="N44" i="130" s="1"/>
  <c r="N45" i="130" s="1"/>
  <c r="N46" i="130" s="1"/>
  <c r="N47" i="130" s="1"/>
  <c r="N48" i="130" s="1"/>
  <c r="N49" i="130" s="1"/>
  <c r="N50" i="130" s="1"/>
  <c r="N51" i="130" s="1"/>
  <c r="N52" i="130" s="1"/>
  <c r="N53" i="130" s="1"/>
  <c r="M41" i="130"/>
  <c r="M42" i="130" s="1"/>
  <c r="M43" i="130" s="1"/>
  <c r="M44" i="130" s="1"/>
  <c r="M45" i="130" s="1"/>
  <c r="M46" i="130" s="1"/>
  <c r="M47" i="130" s="1"/>
  <c r="M48" i="130" s="1"/>
  <c r="M49" i="130" s="1"/>
  <c r="M50" i="130" s="1"/>
  <c r="M51" i="130" s="1"/>
  <c r="M52" i="130" s="1"/>
  <c r="M53" i="130" s="1"/>
  <c r="L40" i="130"/>
  <c r="L41" i="130" s="1"/>
  <c r="L42" i="130" s="1"/>
  <c r="L43" i="130" s="1"/>
  <c r="L44" i="130" s="1"/>
  <c r="L45" i="130" s="1"/>
  <c r="L46" i="130" s="1"/>
  <c r="L47" i="130" s="1"/>
  <c r="L48" i="130" s="1"/>
  <c r="L49" i="130" s="1"/>
  <c r="L50" i="130" s="1"/>
  <c r="L51" i="130" s="1"/>
  <c r="L52" i="130" s="1"/>
  <c r="L53" i="130" s="1"/>
  <c r="K39" i="130"/>
  <c r="K40" i="130" s="1"/>
  <c r="K41" i="130" s="1"/>
  <c r="K42" i="130" s="1"/>
  <c r="K43" i="130" s="1"/>
  <c r="K44" i="130" s="1"/>
  <c r="K45" i="130" s="1"/>
  <c r="K46" i="130" s="1"/>
  <c r="K47" i="130" s="1"/>
  <c r="K48" i="130" s="1"/>
  <c r="K49" i="130" s="1"/>
  <c r="K50" i="130" s="1"/>
  <c r="K51" i="130" s="1"/>
  <c r="K52" i="130" s="1"/>
  <c r="K53" i="130" s="1"/>
  <c r="J38" i="130"/>
  <c r="J39" i="130" s="1"/>
  <c r="J40" i="130" s="1"/>
  <c r="J41" i="130" s="1"/>
  <c r="J42" i="130" s="1"/>
  <c r="J43" i="130" s="1"/>
  <c r="J44" i="130" s="1"/>
  <c r="J45" i="130" s="1"/>
  <c r="J46" i="130" s="1"/>
  <c r="J47" i="130" s="1"/>
  <c r="J48" i="130" s="1"/>
  <c r="J49" i="130" s="1"/>
  <c r="J50" i="130" s="1"/>
  <c r="J51" i="130" s="1"/>
  <c r="J52" i="130" s="1"/>
  <c r="J53" i="130" s="1"/>
  <c r="I37" i="130"/>
  <c r="I38" i="130" s="1"/>
  <c r="I39" i="130" s="1"/>
  <c r="I40" i="130" s="1"/>
  <c r="I41" i="130" s="1"/>
  <c r="I42" i="130" s="1"/>
  <c r="I43" i="130" s="1"/>
  <c r="I44" i="130" s="1"/>
  <c r="I45" i="130" s="1"/>
  <c r="I46" i="130" s="1"/>
  <c r="I47" i="130" s="1"/>
  <c r="I48" i="130" s="1"/>
  <c r="I49" i="130" s="1"/>
  <c r="I50" i="130" s="1"/>
  <c r="I51" i="130" s="1"/>
  <c r="I52" i="130" s="1"/>
  <c r="I53" i="130" s="1"/>
  <c r="H36" i="130"/>
  <c r="H37" i="130" s="1"/>
  <c r="H38" i="130" s="1"/>
  <c r="H39" i="130" s="1"/>
  <c r="H40" i="130" s="1"/>
  <c r="H41" i="130" s="1"/>
  <c r="H42" i="130" s="1"/>
  <c r="H43" i="130" s="1"/>
  <c r="H44" i="130" s="1"/>
  <c r="H45" i="130" s="1"/>
  <c r="H46" i="130" s="1"/>
  <c r="H47" i="130" s="1"/>
  <c r="H48" i="130" s="1"/>
  <c r="H49" i="130" s="1"/>
  <c r="H50" i="130" s="1"/>
  <c r="H51" i="130" s="1"/>
  <c r="H52" i="130" s="1"/>
  <c r="H53" i="130" s="1"/>
  <c r="G35" i="130"/>
  <c r="G36" i="130" s="1"/>
  <c r="G37" i="130" s="1"/>
  <c r="G38" i="130" s="1"/>
  <c r="G39" i="130" s="1"/>
  <c r="G40" i="130" s="1"/>
  <c r="G41" i="130" s="1"/>
  <c r="G42" i="130" s="1"/>
  <c r="G43" i="130" s="1"/>
  <c r="G44" i="130" s="1"/>
  <c r="G45" i="130" s="1"/>
  <c r="G46" i="130" s="1"/>
  <c r="G47" i="130" s="1"/>
  <c r="G48" i="130" s="1"/>
  <c r="G49" i="130" s="1"/>
  <c r="G50" i="130" s="1"/>
  <c r="G51" i="130" s="1"/>
  <c r="G52" i="130" s="1"/>
  <c r="G53" i="130" s="1"/>
  <c r="F34" i="130"/>
  <c r="F35" i="130" s="1"/>
  <c r="F36" i="130" s="1"/>
  <c r="F37" i="130" s="1"/>
  <c r="F38" i="130" s="1"/>
  <c r="F39" i="130" s="1"/>
  <c r="F40" i="130" s="1"/>
  <c r="F41" i="130" s="1"/>
  <c r="F42" i="130" s="1"/>
  <c r="F43" i="130" s="1"/>
  <c r="F44" i="130" s="1"/>
  <c r="F45" i="130" s="1"/>
  <c r="F46" i="130" s="1"/>
  <c r="F47" i="130" s="1"/>
  <c r="F48" i="130" s="1"/>
  <c r="F49" i="130" s="1"/>
  <c r="F50" i="130" s="1"/>
  <c r="F51" i="130" s="1"/>
  <c r="F52" i="130" s="1"/>
  <c r="F53" i="130" s="1"/>
  <c r="E33" i="130"/>
  <c r="E34" i="130" s="1"/>
  <c r="E35" i="130" s="1"/>
  <c r="E36" i="130" s="1"/>
  <c r="E37" i="130" s="1"/>
  <c r="E38" i="130" s="1"/>
  <c r="E39" i="130" s="1"/>
  <c r="E40" i="130" s="1"/>
  <c r="E41" i="130" s="1"/>
  <c r="E42" i="130" s="1"/>
  <c r="E43" i="130" s="1"/>
  <c r="E44" i="130" s="1"/>
  <c r="E45" i="130" s="1"/>
  <c r="E46" i="130" s="1"/>
  <c r="E47" i="130" s="1"/>
  <c r="E48" i="130" s="1"/>
  <c r="E49" i="130" s="1"/>
  <c r="E50" i="130" s="1"/>
  <c r="E51" i="130" s="1"/>
  <c r="E52" i="130" s="1"/>
  <c r="E53" i="130" s="1"/>
  <c r="D32" i="130"/>
  <c r="D33" i="130" s="1"/>
  <c r="D34" i="130" s="1"/>
  <c r="D35" i="130" s="1"/>
  <c r="D36" i="130" s="1"/>
  <c r="D37" i="130" s="1"/>
  <c r="D38" i="130" s="1"/>
  <c r="D39" i="130" s="1"/>
  <c r="D40" i="130" s="1"/>
  <c r="D41" i="130" s="1"/>
  <c r="D42" i="130" s="1"/>
  <c r="D43" i="130" s="1"/>
  <c r="D44" i="130" s="1"/>
  <c r="D45" i="130" s="1"/>
  <c r="D46" i="130" s="1"/>
  <c r="D47" i="130" s="1"/>
  <c r="D48" i="130" s="1"/>
  <c r="D49" i="130" s="1"/>
  <c r="D50" i="130" s="1"/>
  <c r="D51" i="130" s="1"/>
  <c r="D52" i="130" s="1"/>
  <c r="D53" i="130" s="1"/>
  <c r="C31" i="130"/>
  <c r="C32" i="130" s="1"/>
  <c r="C33" i="130" s="1"/>
  <c r="C34" i="130" s="1"/>
  <c r="C35" i="130" s="1"/>
  <c r="C36" i="130" s="1"/>
  <c r="C37" i="130" s="1"/>
  <c r="C38" i="130" s="1"/>
  <c r="C39" i="130" s="1"/>
  <c r="C40" i="130" s="1"/>
  <c r="C41" i="130" s="1"/>
  <c r="C42" i="130" s="1"/>
  <c r="C43" i="130" s="1"/>
  <c r="C44" i="130" s="1"/>
  <c r="C45" i="130" s="1"/>
  <c r="C46" i="130" s="1"/>
  <c r="C47" i="130" s="1"/>
  <c r="C48" i="130" s="1"/>
  <c r="C49" i="130" s="1"/>
  <c r="C50" i="130" s="1"/>
  <c r="C51" i="130" s="1"/>
  <c r="C52" i="130" s="1"/>
  <c r="C53" i="130" s="1"/>
  <c r="Y24" i="130"/>
  <c r="X23" i="130"/>
  <c r="X24" i="130" s="1"/>
  <c r="W22" i="130"/>
  <c r="W23" i="130" s="1"/>
  <c r="W24" i="130" s="1"/>
  <c r="V21" i="130"/>
  <c r="V22" i="130" s="1"/>
  <c r="V23" i="130" s="1"/>
  <c r="V24" i="130" s="1"/>
  <c r="U20" i="130"/>
  <c r="U21" i="130" s="1"/>
  <c r="U22" i="130" s="1"/>
  <c r="U23" i="130" s="1"/>
  <c r="U24" i="130" s="1"/>
  <c r="T19" i="130"/>
  <c r="T20" i="130" s="1"/>
  <c r="T21" i="130" s="1"/>
  <c r="T22" i="130" s="1"/>
  <c r="T23" i="130" s="1"/>
  <c r="T24" i="130" s="1"/>
  <c r="S18" i="130"/>
  <c r="S19" i="130" s="1"/>
  <c r="S20" i="130" s="1"/>
  <c r="S21" i="130" s="1"/>
  <c r="S22" i="130" s="1"/>
  <c r="S23" i="130" s="1"/>
  <c r="S24" i="130" s="1"/>
  <c r="R17" i="130"/>
  <c r="R18" i="130" s="1"/>
  <c r="R19" i="130" s="1"/>
  <c r="R20" i="130" s="1"/>
  <c r="R21" i="130" s="1"/>
  <c r="R22" i="130" s="1"/>
  <c r="R23" i="130" s="1"/>
  <c r="R24" i="130" s="1"/>
  <c r="Q16" i="130"/>
  <c r="Q17" i="130" s="1"/>
  <c r="Q18" i="130" s="1"/>
  <c r="Q19" i="130" s="1"/>
  <c r="Q20" i="130" s="1"/>
  <c r="Q21" i="130" s="1"/>
  <c r="Q22" i="130" s="1"/>
  <c r="Q23" i="130" s="1"/>
  <c r="Q24" i="130" s="1"/>
  <c r="P15" i="130"/>
  <c r="P16" i="130" s="1"/>
  <c r="P17" i="130" s="1"/>
  <c r="P18" i="130" s="1"/>
  <c r="P19" i="130" s="1"/>
  <c r="P20" i="130" s="1"/>
  <c r="P21" i="130" s="1"/>
  <c r="P22" i="130" s="1"/>
  <c r="P23" i="130" s="1"/>
  <c r="P24" i="130" s="1"/>
  <c r="O14" i="130"/>
  <c r="O15" i="130" s="1"/>
  <c r="O16" i="130" s="1"/>
  <c r="O17" i="130" s="1"/>
  <c r="O18" i="130" s="1"/>
  <c r="O19" i="130" s="1"/>
  <c r="O20" i="130" s="1"/>
  <c r="O21" i="130" s="1"/>
  <c r="O22" i="130" s="1"/>
  <c r="O23" i="130" s="1"/>
  <c r="O24" i="130" s="1"/>
  <c r="N13" i="130"/>
  <c r="N14" i="130" s="1"/>
  <c r="N15" i="130" s="1"/>
  <c r="N16" i="130" s="1"/>
  <c r="N17" i="130" s="1"/>
  <c r="N18" i="130" s="1"/>
  <c r="N19" i="130" s="1"/>
  <c r="N20" i="130" s="1"/>
  <c r="N21" i="130" s="1"/>
  <c r="N22" i="130" s="1"/>
  <c r="N23" i="130" s="1"/>
  <c r="N24" i="130" s="1"/>
  <c r="M12" i="130"/>
  <c r="M13" i="130" s="1"/>
  <c r="M14" i="130" s="1"/>
  <c r="M15" i="130" s="1"/>
  <c r="M16" i="130" s="1"/>
  <c r="M17" i="130" s="1"/>
  <c r="M18" i="130" s="1"/>
  <c r="M19" i="130" s="1"/>
  <c r="M20" i="130" s="1"/>
  <c r="M21" i="130" s="1"/>
  <c r="M22" i="130" s="1"/>
  <c r="M23" i="130" s="1"/>
  <c r="M24" i="130" s="1"/>
  <c r="L11" i="130"/>
  <c r="L12" i="130" s="1"/>
  <c r="L13" i="130" s="1"/>
  <c r="L14" i="130" s="1"/>
  <c r="L15" i="130" s="1"/>
  <c r="L16" i="130" s="1"/>
  <c r="L17" i="130" s="1"/>
  <c r="L18" i="130" s="1"/>
  <c r="L19" i="130" s="1"/>
  <c r="L20" i="130" s="1"/>
  <c r="L21" i="130" s="1"/>
  <c r="L22" i="130" s="1"/>
  <c r="L23" i="130" s="1"/>
  <c r="L24" i="130" s="1"/>
  <c r="K10" i="130"/>
  <c r="K11" i="130" s="1"/>
  <c r="K12" i="130" s="1"/>
  <c r="K13" i="130" s="1"/>
  <c r="K14" i="130" s="1"/>
  <c r="K15" i="130" s="1"/>
  <c r="K16" i="130" s="1"/>
  <c r="K17" i="130" s="1"/>
  <c r="K18" i="130" s="1"/>
  <c r="K19" i="130" s="1"/>
  <c r="K20" i="130" s="1"/>
  <c r="K21" i="130" s="1"/>
  <c r="K22" i="130" s="1"/>
  <c r="K23" i="130" s="1"/>
  <c r="K24" i="130" s="1"/>
  <c r="J9" i="130"/>
  <c r="J10" i="130" s="1"/>
  <c r="J11" i="130" s="1"/>
  <c r="J12" i="130" s="1"/>
  <c r="J13" i="130" s="1"/>
  <c r="J14" i="130" s="1"/>
  <c r="J15" i="130" s="1"/>
  <c r="J16" i="130" s="1"/>
  <c r="J17" i="130" s="1"/>
  <c r="J18" i="130" s="1"/>
  <c r="J19" i="130" s="1"/>
  <c r="J20" i="130" s="1"/>
  <c r="J21" i="130" s="1"/>
  <c r="J22" i="130" s="1"/>
  <c r="J23" i="130" s="1"/>
  <c r="J24" i="130" s="1"/>
  <c r="I8" i="130"/>
  <c r="I9" i="130" s="1"/>
  <c r="I10" i="130" s="1"/>
  <c r="I11" i="130" s="1"/>
  <c r="I12" i="130" s="1"/>
  <c r="I13" i="130" s="1"/>
  <c r="I14" i="130" s="1"/>
  <c r="I15" i="130" s="1"/>
  <c r="I16" i="130" s="1"/>
  <c r="I17" i="130" s="1"/>
  <c r="I18" i="130" s="1"/>
  <c r="I19" i="130" s="1"/>
  <c r="I20" i="130" s="1"/>
  <c r="I21" i="130" s="1"/>
  <c r="I22" i="130" s="1"/>
  <c r="I23" i="130" s="1"/>
  <c r="I24" i="130" s="1"/>
  <c r="H7" i="130"/>
  <c r="H8" i="130" s="1"/>
  <c r="H9" i="130" s="1"/>
  <c r="H10" i="130" s="1"/>
  <c r="H11" i="130" s="1"/>
  <c r="H12" i="130" s="1"/>
  <c r="H13" i="130" s="1"/>
  <c r="H14" i="130" s="1"/>
  <c r="H15" i="130" s="1"/>
  <c r="H16" i="130" s="1"/>
  <c r="H17" i="130" s="1"/>
  <c r="H18" i="130" s="1"/>
  <c r="H19" i="130" s="1"/>
  <c r="H20" i="130" s="1"/>
  <c r="H21" i="130" s="1"/>
  <c r="H22" i="130" s="1"/>
  <c r="H23" i="130" s="1"/>
  <c r="H24" i="130" s="1"/>
  <c r="G6" i="130"/>
  <c r="G7" i="130" s="1"/>
  <c r="G8" i="130" s="1"/>
  <c r="G9" i="130" s="1"/>
  <c r="G10" i="130" s="1"/>
  <c r="G11" i="130" s="1"/>
  <c r="G12" i="130" s="1"/>
  <c r="G13" i="130" s="1"/>
  <c r="G14" i="130" s="1"/>
  <c r="G15" i="130" s="1"/>
  <c r="G16" i="130" s="1"/>
  <c r="G17" i="130" s="1"/>
  <c r="G18" i="130" s="1"/>
  <c r="G19" i="130" s="1"/>
  <c r="G20" i="130" s="1"/>
  <c r="G21" i="130" s="1"/>
  <c r="G22" i="130" s="1"/>
  <c r="G23" i="130" s="1"/>
  <c r="G24" i="130" s="1"/>
  <c r="F5" i="130"/>
  <c r="F6" i="130" s="1"/>
  <c r="F7" i="130" s="1"/>
  <c r="F8" i="130" s="1"/>
  <c r="F9" i="130" s="1"/>
  <c r="F10" i="130" s="1"/>
  <c r="F11" i="130" s="1"/>
  <c r="F12" i="130" s="1"/>
  <c r="F13" i="130" s="1"/>
  <c r="F14" i="130" s="1"/>
  <c r="F15" i="130" s="1"/>
  <c r="F16" i="130" s="1"/>
  <c r="F17" i="130" s="1"/>
  <c r="F18" i="130" s="1"/>
  <c r="F19" i="130" s="1"/>
  <c r="F20" i="130" s="1"/>
  <c r="F21" i="130" s="1"/>
  <c r="F22" i="130" s="1"/>
  <c r="F23" i="130" s="1"/>
  <c r="F24" i="130" s="1"/>
  <c r="E4" i="130"/>
  <c r="E5" i="130" s="1"/>
  <c r="E6" i="130" s="1"/>
  <c r="E7" i="130" s="1"/>
  <c r="E8" i="130" s="1"/>
  <c r="E9" i="130" s="1"/>
  <c r="E10" i="130" s="1"/>
  <c r="E11" i="130" s="1"/>
  <c r="E12" i="130" s="1"/>
  <c r="E13" i="130" s="1"/>
  <c r="E14" i="130" s="1"/>
  <c r="E15" i="130" s="1"/>
  <c r="E16" i="130" s="1"/>
  <c r="E17" i="130" s="1"/>
  <c r="E18" i="130" s="1"/>
  <c r="E19" i="130" s="1"/>
  <c r="E20" i="130" s="1"/>
  <c r="E21" i="130" s="1"/>
  <c r="E22" i="130" s="1"/>
  <c r="E23" i="130" s="1"/>
  <c r="E24" i="130" s="1"/>
  <c r="D3" i="130"/>
  <c r="D4" i="130" s="1"/>
  <c r="D5" i="130" s="1"/>
  <c r="D6" i="130" s="1"/>
  <c r="D7" i="130" s="1"/>
  <c r="D8" i="130" s="1"/>
  <c r="D9" i="130" s="1"/>
  <c r="D10" i="130" s="1"/>
  <c r="D11" i="130" s="1"/>
  <c r="D12" i="130" s="1"/>
  <c r="D13" i="130" s="1"/>
  <c r="D14" i="130" s="1"/>
  <c r="D15" i="130" s="1"/>
  <c r="D16" i="130" s="1"/>
  <c r="D17" i="130" s="1"/>
  <c r="D18" i="130" s="1"/>
  <c r="D19" i="130" s="1"/>
  <c r="D20" i="130" s="1"/>
  <c r="D21" i="130" s="1"/>
  <c r="D22" i="130" s="1"/>
  <c r="D23" i="130" s="1"/>
  <c r="D24" i="130" s="1"/>
  <c r="C2" i="130"/>
  <c r="C3" i="130" s="1"/>
  <c r="C4" i="130" s="1"/>
  <c r="C5" i="130" s="1"/>
  <c r="C6" i="130" s="1"/>
  <c r="C7" i="130" s="1"/>
  <c r="C8" i="130" s="1"/>
  <c r="C9" i="130" s="1"/>
  <c r="C10" i="130" s="1"/>
  <c r="C11" i="130" s="1"/>
  <c r="C12" i="130" s="1"/>
  <c r="C13" i="130" s="1"/>
  <c r="C14" i="130" s="1"/>
  <c r="C15" i="130" s="1"/>
  <c r="C16" i="130" s="1"/>
  <c r="C17" i="130" s="1"/>
  <c r="C18" i="130" s="1"/>
  <c r="C19" i="130" s="1"/>
  <c r="C20" i="130" s="1"/>
  <c r="C21" i="130" s="1"/>
  <c r="C22" i="130" s="1"/>
  <c r="C23" i="130" s="1"/>
  <c r="C24" i="130" s="1"/>
  <c r="B57" i="130"/>
  <c r="B56" i="130"/>
  <c r="B55" i="130"/>
  <c r="B28" i="130"/>
  <c r="B27" i="130"/>
  <c r="B26" i="130"/>
  <c r="U45" i="129"/>
  <c r="T44" i="129"/>
  <c r="T45" i="129" s="1"/>
  <c r="S43" i="129"/>
  <c r="S44" i="129" s="1"/>
  <c r="S45" i="129" s="1"/>
  <c r="R42" i="129"/>
  <c r="R43" i="129" s="1"/>
  <c r="R44" i="129" s="1"/>
  <c r="R45" i="129" s="1"/>
  <c r="Q41" i="129"/>
  <c r="Q42" i="129" s="1"/>
  <c r="Q43" i="129" s="1"/>
  <c r="Q44" i="129" s="1"/>
  <c r="Q45" i="129" s="1"/>
  <c r="P40" i="129"/>
  <c r="P41" i="129" s="1"/>
  <c r="P42" i="129" s="1"/>
  <c r="P43" i="129" s="1"/>
  <c r="P44" i="129" s="1"/>
  <c r="P45" i="129" s="1"/>
  <c r="O39" i="129"/>
  <c r="O40" i="129" s="1"/>
  <c r="O41" i="129" s="1"/>
  <c r="O42" i="129" s="1"/>
  <c r="O43" i="129" s="1"/>
  <c r="O44" i="129" s="1"/>
  <c r="O45" i="129" s="1"/>
  <c r="N38" i="129"/>
  <c r="N39" i="129" s="1"/>
  <c r="N40" i="129" s="1"/>
  <c r="N41" i="129" s="1"/>
  <c r="N42" i="129" s="1"/>
  <c r="N43" i="129" s="1"/>
  <c r="N44" i="129" s="1"/>
  <c r="N45" i="129" s="1"/>
  <c r="M37" i="129"/>
  <c r="M38" i="129" s="1"/>
  <c r="M39" i="129" s="1"/>
  <c r="M40" i="129" s="1"/>
  <c r="M41" i="129" s="1"/>
  <c r="M42" i="129" s="1"/>
  <c r="M43" i="129" s="1"/>
  <c r="M44" i="129" s="1"/>
  <c r="M45" i="129" s="1"/>
  <c r="L36" i="129"/>
  <c r="L37" i="129" s="1"/>
  <c r="L38" i="129" s="1"/>
  <c r="L39" i="129" s="1"/>
  <c r="L40" i="129" s="1"/>
  <c r="L41" i="129" s="1"/>
  <c r="L42" i="129" s="1"/>
  <c r="L43" i="129" s="1"/>
  <c r="L44" i="129" s="1"/>
  <c r="L45" i="129" s="1"/>
  <c r="K36" i="129"/>
  <c r="K37" i="129" s="1"/>
  <c r="K38" i="129" s="1"/>
  <c r="K39" i="129" s="1"/>
  <c r="K40" i="129" s="1"/>
  <c r="K41" i="129" s="1"/>
  <c r="K42" i="129" s="1"/>
  <c r="K43" i="129" s="1"/>
  <c r="K44" i="129" s="1"/>
  <c r="K45" i="129" s="1"/>
  <c r="K35" i="129"/>
  <c r="J34" i="129"/>
  <c r="J35" i="129" s="1"/>
  <c r="J36" i="129" s="1"/>
  <c r="J37" i="129" s="1"/>
  <c r="J38" i="129" s="1"/>
  <c r="J39" i="129" s="1"/>
  <c r="J40" i="129" s="1"/>
  <c r="J41" i="129" s="1"/>
  <c r="J42" i="129" s="1"/>
  <c r="J43" i="129" s="1"/>
  <c r="J44" i="129" s="1"/>
  <c r="J45" i="129" s="1"/>
  <c r="I33" i="129"/>
  <c r="I34" i="129" s="1"/>
  <c r="I35" i="129" s="1"/>
  <c r="I36" i="129" s="1"/>
  <c r="I37" i="129" s="1"/>
  <c r="I38" i="129" s="1"/>
  <c r="I39" i="129" s="1"/>
  <c r="I40" i="129" s="1"/>
  <c r="I41" i="129" s="1"/>
  <c r="I42" i="129" s="1"/>
  <c r="I43" i="129" s="1"/>
  <c r="I44" i="129" s="1"/>
  <c r="I45" i="129" s="1"/>
  <c r="H32" i="129"/>
  <c r="H33" i="129" s="1"/>
  <c r="H34" i="129" s="1"/>
  <c r="H35" i="129" s="1"/>
  <c r="H36" i="129" s="1"/>
  <c r="H37" i="129" s="1"/>
  <c r="H38" i="129" s="1"/>
  <c r="H39" i="129" s="1"/>
  <c r="H40" i="129" s="1"/>
  <c r="H41" i="129" s="1"/>
  <c r="H42" i="129" s="1"/>
  <c r="H43" i="129" s="1"/>
  <c r="H44" i="129" s="1"/>
  <c r="H45" i="129" s="1"/>
  <c r="G31" i="129"/>
  <c r="G32" i="129" s="1"/>
  <c r="G33" i="129" s="1"/>
  <c r="G34" i="129" s="1"/>
  <c r="G35" i="129" s="1"/>
  <c r="G36" i="129" s="1"/>
  <c r="G37" i="129" s="1"/>
  <c r="G38" i="129" s="1"/>
  <c r="G39" i="129" s="1"/>
  <c r="G40" i="129" s="1"/>
  <c r="G41" i="129" s="1"/>
  <c r="G42" i="129" s="1"/>
  <c r="G43" i="129" s="1"/>
  <c r="G44" i="129" s="1"/>
  <c r="G45" i="129" s="1"/>
  <c r="F30" i="129"/>
  <c r="F31" i="129" s="1"/>
  <c r="F32" i="129" s="1"/>
  <c r="F33" i="129" s="1"/>
  <c r="F34" i="129" s="1"/>
  <c r="F35" i="129" s="1"/>
  <c r="F36" i="129" s="1"/>
  <c r="F37" i="129" s="1"/>
  <c r="F38" i="129" s="1"/>
  <c r="F39" i="129" s="1"/>
  <c r="F40" i="129" s="1"/>
  <c r="F41" i="129" s="1"/>
  <c r="F42" i="129" s="1"/>
  <c r="F43" i="129" s="1"/>
  <c r="F44" i="129" s="1"/>
  <c r="F45" i="129" s="1"/>
  <c r="E29" i="129"/>
  <c r="E30" i="129" s="1"/>
  <c r="E31" i="129" s="1"/>
  <c r="E32" i="129" s="1"/>
  <c r="E33" i="129" s="1"/>
  <c r="E34" i="129" s="1"/>
  <c r="E35" i="129" s="1"/>
  <c r="E36" i="129" s="1"/>
  <c r="E37" i="129" s="1"/>
  <c r="E38" i="129" s="1"/>
  <c r="E39" i="129" s="1"/>
  <c r="E40" i="129" s="1"/>
  <c r="E41" i="129" s="1"/>
  <c r="E42" i="129" s="1"/>
  <c r="E43" i="129" s="1"/>
  <c r="E44" i="129" s="1"/>
  <c r="E45" i="129" s="1"/>
  <c r="D28" i="129"/>
  <c r="D29" i="129" s="1"/>
  <c r="D30" i="129" s="1"/>
  <c r="D31" i="129" s="1"/>
  <c r="D32" i="129" s="1"/>
  <c r="D33" i="129" s="1"/>
  <c r="D34" i="129" s="1"/>
  <c r="D35" i="129" s="1"/>
  <c r="D36" i="129" s="1"/>
  <c r="D37" i="129" s="1"/>
  <c r="D38" i="129" s="1"/>
  <c r="D39" i="129" s="1"/>
  <c r="D40" i="129" s="1"/>
  <c r="D41" i="129" s="1"/>
  <c r="D42" i="129" s="1"/>
  <c r="D43" i="129" s="1"/>
  <c r="D44" i="129" s="1"/>
  <c r="D45" i="129" s="1"/>
  <c r="C27" i="129"/>
  <c r="C28" i="129" s="1"/>
  <c r="C29" i="129" s="1"/>
  <c r="C30" i="129" s="1"/>
  <c r="C31" i="129" s="1"/>
  <c r="C32" i="129" s="1"/>
  <c r="C33" i="129" s="1"/>
  <c r="C34" i="129" s="1"/>
  <c r="C35" i="129" s="1"/>
  <c r="C36" i="129" s="1"/>
  <c r="C37" i="129" s="1"/>
  <c r="C38" i="129" s="1"/>
  <c r="C39" i="129" s="1"/>
  <c r="C40" i="129" s="1"/>
  <c r="C41" i="129" s="1"/>
  <c r="C42" i="129" s="1"/>
  <c r="C43" i="129" s="1"/>
  <c r="C44" i="129" s="1"/>
  <c r="C45" i="129" s="1"/>
  <c r="U20" i="129"/>
  <c r="T19" i="129"/>
  <c r="T20" i="129" s="1"/>
  <c r="S18" i="129"/>
  <c r="S19" i="129" s="1"/>
  <c r="S20" i="129" s="1"/>
  <c r="R17" i="129"/>
  <c r="R18" i="129" s="1"/>
  <c r="R19" i="129" s="1"/>
  <c r="R20" i="129" s="1"/>
  <c r="Q16" i="129"/>
  <c r="Q17" i="129" s="1"/>
  <c r="Q18" i="129" s="1"/>
  <c r="Q19" i="129" s="1"/>
  <c r="Q20" i="129" s="1"/>
  <c r="P15" i="129"/>
  <c r="P16" i="129" s="1"/>
  <c r="P17" i="129" s="1"/>
  <c r="P18" i="129" s="1"/>
  <c r="P19" i="129" s="1"/>
  <c r="P20" i="129" s="1"/>
  <c r="O14" i="129"/>
  <c r="O15" i="129" s="1"/>
  <c r="O16" i="129" s="1"/>
  <c r="O17" i="129" s="1"/>
  <c r="O18" i="129" s="1"/>
  <c r="O19" i="129" s="1"/>
  <c r="O20" i="129" s="1"/>
  <c r="N13" i="129"/>
  <c r="N14" i="129" s="1"/>
  <c r="N15" i="129" s="1"/>
  <c r="N16" i="129" s="1"/>
  <c r="N17" i="129" s="1"/>
  <c r="N18" i="129" s="1"/>
  <c r="N19" i="129" s="1"/>
  <c r="N20" i="129" s="1"/>
  <c r="M12" i="129"/>
  <c r="M13" i="129" s="1"/>
  <c r="M14" i="129" s="1"/>
  <c r="M15" i="129" s="1"/>
  <c r="M16" i="129" s="1"/>
  <c r="M17" i="129" s="1"/>
  <c r="M18" i="129" s="1"/>
  <c r="M19" i="129" s="1"/>
  <c r="M20" i="129" s="1"/>
  <c r="L12" i="129"/>
  <c r="L13" i="129" s="1"/>
  <c r="L14" i="129" s="1"/>
  <c r="L15" i="129" s="1"/>
  <c r="L16" i="129" s="1"/>
  <c r="L17" i="129" s="1"/>
  <c r="L18" i="129" s="1"/>
  <c r="L19" i="129" s="1"/>
  <c r="L20" i="129" s="1"/>
  <c r="L11" i="129"/>
  <c r="K10" i="129"/>
  <c r="K11" i="129" s="1"/>
  <c r="K12" i="129" s="1"/>
  <c r="K13" i="129" s="1"/>
  <c r="K14" i="129" s="1"/>
  <c r="K15" i="129" s="1"/>
  <c r="K16" i="129" s="1"/>
  <c r="K17" i="129" s="1"/>
  <c r="K18" i="129" s="1"/>
  <c r="K19" i="129" s="1"/>
  <c r="K20" i="129" s="1"/>
  <c r="J9" i="129"/>
  <c r="J10" i="129" s="1"/>
  <c r="J11" i="129" s="1"/>
  <c r="J12" i="129" s="1"/>
  <c r="J13" i="129" s="1"/>
  <c r="J14" i="129" s="1"/>
  <c r="J15" i="129" s="1"/>
  <c r="J16" i="129" s="1"/>
  <c r="J17" i="129" s="1"/>
  <c r="J18" i="129" s="1"/>
  <c r="J19" i="129" s="1"/>
  <c r="J20" i="129" s="1"/>
  <c r="I8" i="129"/>
  <c r="I9" i="129" s="1"/>
  <c r="I10" i="129" s="1"/>
  <c r="I11" i="129" s="1"/>
  <c r="I12" i="129" s="1"/>
  <c r="I13" i="129" s="1"/>
  <c r="I14" i="129" s="1"/>
  <c r="I15" i="129" s="1"/>
  <c r="I16" i="129" s="1"/>
  <c r="I17" i="129" s="1"/>
  <c r="I18" i="129" s="1"/>
  <c r="I19" i="129" s="1"/>
  <c r="I20" i="129" s="1"/>
  <c r="H7" i="129"/>
  <c r="H8" i="129" s="1"/>
  <c r="H9" i="129" s="1"/>
  <c r="H10" i="129" s="1"/>
  <c r="H11" i="129" s="1"/>
  <c r="H12" i="129" s="1"/>
  <c r="H13" i="129" s="1"/>
  <c r="H14" i="129" s="1"/>
  <c r="H15" i="129" s="1"/>
  <c r="H16" i="129" s="1"/>
  <c r="H17" i="129" s="1"/>
  <c r="H18" i="129" s="1"/>
  <c r="H19" i="129" s="1"/>
  <c r="H20" i="129" s="1"/>
  <c r="G6" i="129"/>
  <c r="G7" i="129" s="1"/>
  <c r="G8" i="129" s="1"/>
  <c r="G9" i="129" s="1"/>
  <c r="G10" i="129" s="1"/>
  <c r="G11" i="129" s="1"/>
  <c r="G12" i="129" s="1"/>
  <c r="G13" i="129" s="1"/>
  <c r="G14" i="129" s="1"/>
  <c r="G15" i="129" s="1"/>
  <c r="G16" i="129" s="1"/>
  <c r="G17" i="129" s="1"/>
  <c r="G18" i="129" s="1"/>
  <c r="G19" i="129" s="1"/>
  <c r="G20" i="129" s="1"/>
  <c r="F5" i="129"/>
  <c r="F6" i="129" s="1"/>
  <c r="F7" i="129" s="1"/>
  <c r="F8" i="129" s="1"/>
  <c r="F9" i="129" s="1"/>
  <c r="F10" i="129" s="1"/>
  <c r="F11" i="129" s="1"/>
  <c r="F12" i="129" s="1"/>
  <c r="F13" i="129" s="1"/>
  <c r="F14" i="129" s="1"/>
  <c r="F15" i="129" s="1"/>
  <c r="F16" i="129" s="1"/>
  <c r="F17" i="129" s="1"/>
  <c r="F18" i="129" s="1"/>
  <c r="F19" i="129" s="1"/>
  <c r="F20" i="129" s="1"/>
  <c r="E4" i="129"/>
  <c r="E5" i="129" s="1"/>
  <c r="E6" i="129" s="1"/>
  <c r="E7" i="129" s="1"/>
  <c r="E8" i="129" s="1"/>
  <c r="E9" i="129" s="1"/>
  <c r="E10" i="129" s="1"/>
  <c r="E11" i="129" s="1"/>
  <c r="E12" i="129" s="1"/>
  <c r="E13" i="129" s="1"/>
  <c r="E14" i="129" s="1"/>
  <c r="E15" i="129" s="1"/>
  <c r="E16" i="129" s="1"/>
  <c r="E17" i="129" s="1"/>
  <c r="E18" i="129" s="1"/>
  <c r="E19" i="129" s="1"/>
  <c r="E20" i="129" s="1"/>
  <c r="D3" i="129"/>
  <c r="D4" i="129" s="1"/>
  <c r="D5" i="129" s="1"/>
  <c r="D6" i="129" s="1"/>
  <c r="D7" i="129" s="1"/>
  <c r="D8" i="129" s="1"/>
  <c r="D9" i="129" s="1"/>
  <c r="D10" i="129" s="1"/>
  <c r="D11" i="129" s="1"/>
  <c r="D12" i="129" s="1"/>
  <c r="D13" i="129" s="1"/>
  <c r="D14" i="129" s="1"/>
  <c r="D15" i="129" s="1"/>
  <c r="D16" i="129" s="1"/>
  <c r="D17" i="129" s="1"/>
  <c r="D18" i="129" s="1"/>
  <c r="D19" i="129" s="1"/>
  <c r="D20" i="129" s="1"/>
  <c r="C2" i="129"/>
  <c r="C3" i="129" s="1"/>
  <c r="C4" i="129" s="1"/>
  <c r="C5" i="129" s="1"/>
  <c r="C6" i="129" s="1"/>
  <c r="C7" i="129" s="1"/>
  <c r="C8" i="129" s="1"/>
  <c r="C9" i="129" s="1"/>
  <c r="C10" i="129" s="1"/>
  <c r="C11" i="129" s="1"/>
  <c r="C12" i="129" s="1"/>
  <c r="C13" i="129" s="1"/>
  <c r="C14" i="129" s="1"/>
  <c r="C15" i="129" s="1"/>
  <c r="C16" i="129" s="1"/>
  <c r="C17" i="129" s="1"/>
  <c r="C18" i="129" s="1"/>
  <c r="C19" i="129" s="1"/>
  <c r="C20" i="129" s="1"/>
  <c r="B49" i="129"/>
  <c r="B48" i="129"/>
  <c r="B47" i="129"/>
  <c r="B24" i="129"/>
  <c r="B23" i="129"/>
  <c r="B22" i="129"/>
  <c r="B35" i="127"/>
  <c r="B4" i="127"/>
  <c r="Q37" i="127"/>
  <c r="P36" i="127"/>
  <c r="P37" i="127" s="1"/>
  <c r="O35" i="127"/>
  <c r="O36" i="127" s="1"/>
  <c r="O37" i="127" s="1"/>
  <c r="N34" i="127"/>
  <c r="N35" i="127" s="1"/>
  <c r="N36" i="127" s="1"/>
  <c r="N37" i="127" s="1"/>
  <c r="M33" i="127"/>
  <c r="M34" i="127" s="1"/>
  <c r="M35" i="127" s="1"/>
  <c r="M36" i="127" s="1"/>
  <c r="M37" i="127" s="1"/>
  <c r="L33" i="127"/>
  <c r="L34" i="127" s="1"/>
  <c r="L35" i="127" s="1"/>
  <c r="L36" i="127" s="1"/>
  <c r="L37" i="127" s="1"/>
  <c r="L32" i="127"/>
  <c r="K31" i="127"/>
  <c r="K32" i="127" s="1"/>
  <c r="K33" i="127" s="1"/>
  <c r="K34" i="127" s="1"/>
  <c r="K35" i="127" s="1"/>
  <c r="K36" i="127" s="1"/>
  <c r="K37" i="127" s="1"/>
  <c r="J30" i="127"/>
  <c r="J31" i="127" s="1"/>
  <c r="J32" i="127" s="1"/>
  <c r="J33" i="127" s="1"/>
  <c r="J34" i="127" s="1"/>
  <c r="J35" i="127" s="1"/>
  <c r="J36" i="127" s="1"/>
  <c r="J37" i="127" s="1"/>
  <c r="I29" i="127"/>
  <c r="I30" i="127" s="1"/>
  <c r="I31" i="127" s="1"/>
  <c r="I32" i="127" s="1"/>
  <c r="I33" i="127" s="1"/>
  <c r="I34" i="127" s="1"/>
  <c r="I35" i="127" s="1"/>
  <c r="I36" i="127" s="1"/>
  <c r="I37" i="127" s="1"/>
  <c r="H29" i="127"/>
  <c r="H30" i="127" s="1"/>
  <c r="H31" i="127" s="1"/>
  <c r="H32" i="127" s="1"/>
  <c r="H33" i="127" s="1"/>
  <c r="H34" i="127" s="1"/>
  <c r="H35" i="127" s="1"/>
  <c r="H36" i="127" s="1"/>
  <c r="H37" i="127" s="1"/>
  <c r="H28" i="127"/>
  <c r="G27" i="127"/>
  <c r="G28" i="127" s="1"/>
  <c r="G29" i="127" s="1"/>
  <c r="G30" i="127" s="1"/>
  <c r="G31" i="127" s="1"/>
  <c r="G32" i="127" s="1"/>
  <c r="G33" i="127" s="1"/>
  <c r="G34" i="127" s="1"/>
  <c r="G35" i="127" s="1"/>
  <c r="G36" i="127" s="1"/>
  <c r="G37" i="127" s="1"/>
  <c r="F26" i="127"/>
  <c r="F27" i="127" s="1"/>
  <c r="F28" i="127" s="1"/>
  <c r="F29" i="127" s="1"/>
  <c r="F30" i="127" s="1"/>
  <c r="F31" i="127" s="1"/>
  <c r="F32" i="127" s="1"/>
  <c r="F33" i="127" s="1"/>
  <c r="F34" i="127" s="1"/>
  <c r="F35" i="127" s="1"/>
  <c r="F36" i="127" s="1"/>
  <c r="F37" i="127" s="1"/>
  <c r="E25" i="127"/>
  <c r="E26" i="127" s="1"/>
  <c r="E27" i="127" s="1"/>
  <c r="E28" i="127" s="1"/>
  <c r="E29" i="127" s="1"/>
  <c r="E30" i="127" s="1"/>
  <c r="E31" i="127" s="1"/>
  <c r="E32" i="127" s="1"/>
  <c r="E33" i="127" s="1"/>
  <c r="E34" i="127" s="1"/>
  <c r="E35" i="127" s="1"/>
  <c r="E36" i="127" s="1"/>
  <c r="E37" i="127" s="1"/>
  <c r="D24" i="127"/>
  <c r="D25" i="127" s="1"/>
  <c r="D26" i="127" s="1"/>
  <c r="D27" i="127" s="1"/>
  <c r="D28" i="127" s="1"/>
  <c r="D29" i="127" s="1"/>
  <c r="D30" i="127" s="1"/>
  <c r="D31" i="127" s="1"/>
  <c r="D32" i="127" s="1"/>
  <c r="D33" i="127" s="1"/>
  <c r="D34" i="127" s="1"/>
  <c r="D35" i="127" s="1"/>
  <c r="D36" i="127" s="1"/>
  <c r="D37" i="127" s="1"/>
  <c r="C23" i="127"/>
  <c r="C24" i="127" s="1"/>
  <c r="C25" i="127" s="1"/>
  <c r="C26" i="127" s="1"/>
  <c r="C27" i="127" s="1"/>
  <c r="C28" i="127" s="1"/>
  <c r="C29" i="127" s="1"/>
  <c r="C30" i="127" s="1"/>
  <c r="C31" i="127" s="1"/>
  <c r="C32" i="127" s="1"/>
  <c r="C33" i="127" s="1"/>
  <c r="C34" i="127" s="1"/>
  <c r="C35" i="127" s="1"/>
  <c r="C36" i="127" s="1"/>
  <c r="C37" i="127" s="1"/>
  <c r="Q16" i="127"/>
  <c r="P15" i="127"/>
  <c r="P16" i="127" s="1"/>
  <c r="O14" i="127"/>
  <c r="O15" i="127" s="1"/>
  <c r="O16" i="127" s="1"/>
  <c r="N13" i="127"/>
  <c r="N14" i="127" s="1"/>
  <c r="N15" i="127" s="1"/>
  <c r="N16" i="127" s="1"/>
  <c r="M12" i="127"/>
  <c r="M13" i="127" s="1"/>
  <c r="M14" i="127" s="1"/>
  <c r="M15" i="127" s="1"/>
  <c r="M16" i="127" s="1"/>
  <c r="L11" i="127"/>
  <c r="L12" i="127" s="1"/>
  <c r="L13" i="127" s="1"/>
  <c r="L14" i="127" s="1"/>
  <c r="L15" i="127" s="1"/>
  <c r="L16" i="127" s="1"/>
  <c r="K10" i="127"/>
  <c r="K11" i="127" s="1"/>
  <c r="K12" i="127" s="1"/>
  <c r="K13" i="127" s="1"/>
  <c r="K14" i="127" s="1"/>
  <c r="K15" i="127" s="1"/>
  <c r="K16" i="127" s="1"/>
  <c r="J9" i="127"/>
  <c r="J10" i="127" s="1"/>
  <c r="J11" i="127" s="1"/>
  <c r="J12" i="127" s="1"/>
  <c r="J13" i="127" s="1"/>
  <c r="J14" i="127" s="1"/>
  <c r="J15" i="127" s="1"/>
  <c r="J16" i="127" s="1"/>
  <c r="I8" i="127"/>
  <c r="I9" i="127" s="1"/>
  <c r="I10" i="127" s="1"/>
  <c r="I11" i="127" s="1"/>
  <c r="I12" i="127" s="1"/>
  <c r="I13" i="127" s="1"/>
  <c r="I14" i="127" s="1"/>
  <c r="I15" i="127" s="1"/>
  <c r="I16" i="127" s="1"/>
  <c r="H8" i="127"/>
  <c r="H9" i="127" s="1"/>
  <c r="H10" i="127" s="1"/>
  <c r="H11" i="127" s="1"/>
  <c r="H12" i="127" s="1"/>
  <c r="H13" i="127" s="1"/>
  <c r="H14" i="127" s="1"/>
  <c r="H15" i="127" s="1"/>
  <c r="H16" i="127" s="1"/>
  <c r="H7" i="127"/>
  <c r="G7" i="127"/>
  <c r="G8" i="127" s="1"/>
  <c r="G9" i="127" s="1"/>
  <c r="G10" i="127" s="1"/>
  <c r="G11" i="127" s="1"/>
  <c r="G12" i="127" s="1"/>
  <c r="G13" i="127" s="1"/>
  <c r="G14" i="127" s="1"/>
  <c r="G15" i="127" s="1"/>
  <c r="G16" i="127" s="1"/>
  <c r="G6" i="127"/>
  <c r="F5" i="127"/>
  <c r="F6" i="127" s="1"/>
  <c r="F7" i="127" s="1"/>
  <c r="F8" i="127" s="1"/>
  <c r="F9" i="127" s="1"/>
  <c r="F10" i="127" s="1"/>
  <c r="F11" i="127" s="1"/>
  <c r="F12" i="127" s="1"/>
  <c r="F13" i="127" s="1"/>
  <c r="F14" i="127" s="1"/>
  <c r="F15" i="127" s="1"/>
  <c r="F16" i="127" s="1"/>
  <c r="E4" i="127"/>
  <c r="E5" i="127" s="1"/>
  <c r="E6" i="127" s="1"/>
  <c r="E7" i="127" s="1"/>
  <c r="E8" i="127" s="1"/>
  <c r="E9" i="127" s="1"/>
  <c r="E10" i="127" s="1"/>
  <c r="E11" i="127" s="1"/>
  <c r="E12" i="127" s="1"/>
  <c r="E13" i="127" s="1"/>
  <c r="E14" i="127" s="1"/>
  <c r="E15" i="127" s="1"/>
  <c r="E16" i="127" s="1"/>
  <c r="D3" i="127"/>
  <c r="D4" i="127" s="1"/>
  <c r="D5" i="127" s="1"/>
  <c r="D6" i="127" s="1"/>
  <c r="D7" i="127" s="1"/>
  <c r="D8" i="127" s="1"/>
  <c r="D9" i="127" s="1"/>
  <c r="D10" i="127" s="1"/>
  <c r="D11" i="127" s="1"/>
  <c r="D12" i="127" s="1"/>
  <c r="D13" i="127" s="1"/>
  <c r="D14" i="127" s="1"/>
  <c r="D15" i="127" s="1"/>
  <c r="D16" i="127" s="1"/>
  <c r="C2" i="127"/>
  <c r="C3" i="127" s="1"/>
  <c r="C4" i="127" s="1"/>
  <c r="C5" i="127" s="1"/>
  <c r="C6" i="127" s="1"/>
  <c r="C7" i="127" s="1"/>
  <c r="C8" i="127" s="1"/>
  <c r="C9" i="127" s="1"/>
  <c r="C10" i="127" s="1"/>
  <c r="C11" i="127" s="1"/>
  <c r="C12" i="127" s="1"/>
  <c r="C13" i="127" s="1"/>
  <c r="C14" i="127" s="1"/>
  <c r="C15" i="127" s="1"/>
  <c r="C16" i="127" s="1"/>
  <c r="B41" i="127"/>
  <c r="B40" i="127"/>
  <c r="B39" i="127"/>
  <c r="B20" i="127"/>
  <c r="B19" i="127"/>
  <c r="B18" i="127"/>
  <c r="Y53" i="126"/>
  <c r="X52" i="126"/>
  <c r="X53" i="126" s="1"/>
  <c r="W51" i="126"/>
  <c r="W52" i="126" s="1"/>
  <c r="W53" i="126" s="1"/>
  <c r="V50" i="126"/>
  <c r="V51" i="126" s="1"/>
  <c r="V52" i="126" s="1"/>
  <c r="V53" i="126" s="1"/>
  <c r="U49" i="126"/>
  <c r="U50" i="126" s="1"/>
  <c r="U51" i="126" s="1"/>
  <c r="U52" i="126" s="1"/>
  <c r="U53" i="126" s="1"/>
  <c r="T48" i="126"/>
  <c r="T49" i="126" s="1"/>
  <c r="T50" i="126" s="1"/>
  <c r="T51" i="126" s="1"/>
  <c r="T52" i="126" s="1"/>
  <c r="T53" i="126" s="1"/>
  <c r="S47" i="126"/>
  <c r="S48" i="126" s="1"/>
  <c r="S49" i="126" s="1"/>
  <c r="S50" i="126" s="1"/>
  <c r="S51" i="126" s="1"/>
  <c r="S52" i="126" s="1"/>
  <c r="S53" i="126" s="1"/>
  <c r="R46" i="126"/>
  <c r="R47" i="126" s="1"/>
  <c r="R48" i="126" s="1"/>
  <c r="R49" i="126" s="1"/>
  <c r="R50" i="126" s="1"/>
  <c r="R51" i="126" s="1"/>
  <c r="R52" i="126" s="1"/>
  <c r="R53" i="126" s="1"/>
  <c r="Q45" i="126"/>
  <c r="Q46" i="126" s="1"/>
  <c r="Q47" i="126" s="1"/>
  <c r="Q48" i="126" s="1"/>
  <c r="Q49" i="126" s="1"/>
  <c r="Q50" i="126" s="1"/>
  <c r="Q51" i="126" s="1"/>
  <c r="Q52" i="126" s="1"/>
  <c r="Q53" i="126" s="1"/>
  <c r="P44" i="126"/>
  <c r="P45" i="126" s="1"/>
  <c r="P46" i="126" s="1"/>
  <c r="P47" i="126" s="1"/>
  <c r="P48" i="126" s="1"/>
  <c r="P49" i="126" s="1"/>
  <c r="P50" i="126" s="1"/>
  <c r="P51" i="126" s="1"/>
  <c r="P52" i="126" s="1"/>
  <c r="P53" i="126" s="1"/>
  <c r="O43" i="126"/>
  <c r="O44" i="126" s="1"/>
  <c r="O45" i="126" s="1"/>
  <c r="O46" i="126" s="1"/>
  <c r="O47" i="126" s="1"/>
  <c r="O48" i="126" s="1"/>
  <c r="O49" i="126" s="1"/>
  <c r="O50" i="126" s="1"/>
  <c r="O51" i="126" s="1"/>
  <c r="O52" i="126" s="1"/>
  <c r="O53" i="126" s="1"/>
  <c r="N42" i="126"/>
  <c r="N43" i="126" s="1"/>
  <c r="N44" i="126" s="1"/>
  <c r="N45" i="126" s="1"/>
  <c r="N46" i="126" s="1"/>
  <c r="N47" i="126" s="1"/>
  <c r="N48" i="126" s="1"/>
  <c r="N49" i="126" s="1"/>
  <c r="N50" i="126" s="1"/>
  <c r="N51" i="126" s="1"/>
  <c r="N52" i="126" s="1"/>
  <c r="N53" i="126" s="1"/>
  <c r="M42" i="126"/>
  <c r="M43" i="126" s="1"/>
  <c r="M44" i="126" s="1"/>
  <c r="M45" i="126" s="1"/>
  <c r="M46" i="126" s="1"/>
  <c r="M47" i="126" s="1"/>
  <c r="M48" i="126" s="1"/>
  <c r="M49" i="126" s="1"/>
  <c r="M50" i="126" s="1"/>
  <c r="M51" i="126" s="1"/>
  <c r="M52" i="126" s="1"/>
  <c r="M53" i="126" s="1"/>
  <c r="M41" i="126"/>
  <c r="L40" i="126"/>
  <c r="L41" i="126" s="1"/>
  <c r="L42" i="126" s="1"/>
  <c r="L43" i="126" s="1"/>
  <c r="L44" i="126" s="1"/>
  <c r="L45" i="126" s="1"/>
  <c r="L46" i="126" s="1"/>
  <c r="L47" i="126" s="1"/>
  <c r="L48" i="126" s="1"/>
  <c r="L49" i="126" s="1"/>
  <c r="L50" i="126" s="1"/>
  <c r="L51" i="126" s="1"/>
  <c r="L52" i="126" s="1"/>
  <c r="L53" i="126" s="1"/>
  <c r="K39" i="126"/>
  <c r="K40" i="126" s="1"/>
  <c r="K41" i="126" s="1"/>
  <c r="K42" i="126" s="1"/>
  <c r="K43" i="126" s="1"/>
  <c r="K44" i="126" s="1"/>
  <c r="K45" i="126" s="1"/>
  <c r="K46" i="126" s="1"/>
  <c r="K47" i="126" s="1"/>
  <c r="K48" i="126" s="1"/>
  <c r="K49" i="126" s="1"/>
  <c r="K50" i="126" s="1"/>
  <c r="K51" i="126" s="1"/>
  <c r="K52" i="126" s="1"/>
  <c r="K53" i="126" s="1"/>
  <c r="J38" i="126"/>
  <c r="J39" i="126" s="1"/>
  <c r="J40" i="126" s="1"/>
  <c r="J41" i="126" s="1"/>
  <c r="J42" i="126" s="1"/>
  <c r="J43" i="126" s="1"/>
  <c r="J44" i="126" s="1"/>
  <c r="J45" i="126" s="1"/>
  <c r="J46" i="126" s="1"/>
  <c r="J47" i="126" s="1"/>
  <c r="J48" i="126" s="1"/>
  <c r="J49" i="126" s="1"/>
  <c r="J50" i="126" s="1"/>
  <c r="J51" i="126" s="1"/>
  <c r="J52" i="126" s="1"/>
  <c r="J53" i="126" s="1"/>
  <c r="I37" i="126"/>
  <c r="I38" i="126" s="1"/>
  <c r="I39" i="126" s="1"/>
  <c r="I40" i="126" s="1"/>
  <c r="I41" i="126" s="1"/>
  <c r="I42" i="126" s="1"/>
  <c r="I43" i="126" s="1"/>
  <c r="I44" i="126" s="1"/>
  <c r="I45" i="126" s="1"/>
  <c r="I46" i="126" s="1"/>
  <c r="I47" i="126" s="1"/>
  <c r="I48" i="126" s="1"/>
  <c r="I49" i="126" s="1"/>
  <c r="I50" i="126" s="1"/>
  <c r="I51" i="126" s="1"/>
  <c r="I52" i="126" s="1"/>
  <c r="I53" i="126" s="1"/>
  <c r="H36" i="126"/>
  <c r="H37" i="126" s="1"/>
  <c r="H38" i="126" s="1"/>
  <c r="H39" i="126" s="1"/>
  <c r="H40" i="126" s="1"/>
  <c r="H41" i="126" s="1"/>
  <c r="H42" i="126" s="1"/>
  <c r="H43" i="126" s="1"/>
  <c r="H44" i="126" s="1"/>
  <c r="H45" i="126" s="1"/>
  <c r="H46" i="126" s="1"/>
  <c r="H47" i="126" s="1"/>
  <c r="H48" i="126" s="1"/>
  <c r="H49" i="126" s="1"/>
  <c r="H50" i="126" s="1"/>
  <c r="H51" i="126" s="1"/>
  <c r="H52" i="126" s="1"/>
  <c r="H53" i="126" s="1"/>
  <c r="G35" i="126"/>
  <c r="G36" i="126" s="1"/>
  <c r="G37" i="126" s="1"/>
  <c r="G38" i="126" s="1"/>
  <c r="G39" i="126" s="1"/>
  <c r="G40" i="126" s="1"/>
  <c r="G41" i="126" s="1"/>
  <c r="G42" i="126" s="1"/>
  <c r="G43" i="126" s="1"/>
  <c r="G44" i="126" s="1"/>
  <c r="G45" i="126" s="1"/>
  <c r="G46" i="126" s="1"/>
  <c r="G47" i="126" s="1"/>
  <c r="G48" i="126" s="1"/>
  <c r="G49" i="126" s="1"/>
  <c r="G50" i="126" s="1"/>
  <c r="G51" i="126" s="1"/>
  <c r="G52" i="126" s="1"/>
  <c r="G53" i="126" s="1"/>
  <c r="F34" i="126"/>
  <c r="F35" i="126" s="1"/>
  <c r="F36" i="126" s="1"/>
  <c r="F37" i="126" s="1"/>
  <c r="F38" i="126" s="1"/>
  <c r="F39" i="126" s="1"/>
  <c r="F40" i="126" s="1"/>
  <c r="F41" i="126" s="1"/>
  <c r="F42" i="126" s="1"/>
  <c r="F43" i="126" s="1"/>
  <c r="F44" i="126" s="1"/>
  <c r="F45" i="126" s="1"/>
  <c r="F46" i="126" s="1"/>
  <c r="F47" i="126" s="1"/>
  <c r="F48" i="126" s="1"/>
  <c r="F49" i="126" s="1"/>
  <c r="F50" i="126" s="1"/>
  <c r="F51" i="126" s="1"/>
  <c r="F52" i="126" s="1"/>
  <c r="F53" i="126" s="1"/>
  <c r="E33" i="126"/>
  <c r="E34" i="126" s="1"/>
  <c r="E35" i="126" s="1"/>
  <c r="E36" i="126" s="1"/>
  <c r="E37" i="126" s="1"/>
  <c r="E38" i="126" s="1"/>
  <c r="E39" i="126" s="1"/>
  <c r="E40" i="126" s="1"/>
  <c r="E41" i="126" s="1"/>
  <c r="E42" i="126" s="1"/>
  <c r="E43" i="126" s="1"/>
  <c r="E44" i="126" s="1"/>
  <c r="E45" i="126" s="1"/>
  <c r="E46" i="126" s="1"/>
  <c r="E47" i="126" s="1"/>
  <c r="E48" i="126" s="1"/>
  <c r="E49" i="126" s="1"/>
  <c r="E50" i="126" s="1"/>
  <c r="E51" i="126" s="1"/>
  <c r="E52" i="126" s="1"/>
  <c r="E53" i="126" s="1"/>
  <c r="D32" i="126"/>
  <c r="D33" i="126" s="1"/>
  <c r="D34" i="126" s="1"/>
  <c r="D35" i="126" s="1"/>
  <c r="D36" i="126" s="1"/>
  <c r="D37" i="126" s="1"/>
  <c r="D38" i="126" s="1"/>
  <c r="D39" i="126" s="1"/>
  <c r="D40" i="126" s="1"/>
  <c r="D41" i="126" s="1"/>
  <c r="D42" i="126" s="1"/>
  <c r="D43" i="126" s="1"/>
  <c r="D44" i="126" s="1"/>
  <c r="D45" i="126" s="1"/>
  <c r="D46" i="126" s="1"/>
  <c r="D47" i="126" s="1"/>
  <c r="D48" i="126" s="1"/>
  <c r="D49" i="126" s="1"/>
  <c r="D50" i="126" s="1"/>
  <c r="D51" i="126" s="1"/>
  <c r="D52" i="126" s="1"/>
  <c r="D53" i="126" s="1"/>
  <c r="C31" i="126"/>
  <c r="C32" i="126" s="1"/>
  <c r="C33" i="126" s="1"/>
  <c r="C34" i="126" s="1"/>
  <c r="C35" i="126" s="1"/>
  <c r="C36" i="126" s="1"/>
  <c r="C37" i="126" s="1"/>
  <c r="C38" i="126" s="1"/>
  <c r="C39" i="126" s="1"/>
  <c r="C40" i="126" s="1"/>
  <c r="C41" i="126" s="1"/>
  <c r="C42" i="126" s="1"/>
  <c r="C43" i="126" s="1"/>
  <c r="C44" i="126" s="1"/>
  <c r="C45" i="126" s="1"/>
  <c r="C46" i="126" s="1"/>
  <c r="C47" i="126" s="1"/>
  <c r="C48" i="126" s="1"/>
  <c r="C49" i="126" s="1"/>
  <c r="C50" i="126" s="1"/>
  <c r="C51" i="126" s="1"/>
  <c r="C52" i="126" s="1"/>
  <c r="C53" i="126" s="1"/>
  <c r="B57" i="126"/>
  <c r="B56" i="126"/>
  <c r="B55" i="126"/>
  <c r="B28" i="126"/>
  <c r="B27" i="126"/>
  <c r="B26" i="126"/>
  <c r="Y24" i="126"/>
  <c r="X23" i="126"/>
  <c r="X24" i="126" s="1"/>
  <c r="W22" i="126"/>
  <c r="W23" i="126" s="1"/>
  <c r="W24" i="126" s="1"/>
  <c r="V21" i="126"/>
  <c r="V22" i="126" s="1"/>
  <c r="V23" i="126" s="1"/>
  <c r="V24" i="126" s="1"/>
  <c r="U20" i="126"/>
  <c r="U21" i="126" s="1"/>
  <c r="U22" i="126" s="1"/>
  <c r="U23" i="126" s="1"/>
  <c r="U24" i="126" s="1"/>
  <c r="T19" i="126"/>
  <c r="T20" i="126" s="1"/>
  <c r="T21" i="126" s="1"/>
  <c r="T22" i="126" s="1"/>
  <c r="T23" i="126" s="1"/>
  <c r="T24" i="126" s="1"/>
  <c r="S18" i="126"/>
  <c r="S19" i="126" s="1"/>
  <c r="S20" i="126" s="1"/>
  <c r="S21" i="126" s="1"/>
  <c r="S22" i="126" s="1"/>
  <c r="S23" i="126" s="1"/>
  <c r="S24" i="126" s="1"/>
  <c r="R17" i="126"/>
  <c r="R18" i="126" s="1"/>
  <c r="R19" i="126" s="1"/>
  <c r="R20" i="126" s="1"/>
  <c r="R21" i="126" s="1"/>
  <c r="R22" i="126" s="1"/>
  <c r="R23" i="126" s="1"/>
  <c r="R24" i="126" s="1"/>
  <c r="Q16" i="126"/>
  <c r="Q17" i="126" s="1"/>
  <c r="Q18" i="126" s="1"/>
  <c r="Q19" i="126" s="1"/>
  <c r="Q20" i="126" s="1"/>
  <c r="Q21" i="126" s="1"/>
  <c r="Q22" i="126" s="1"/>
  <c r="Q23" i="126" s="1"/>
  <c r="Q24" i="126" s="1"/>
  <c r="P15" i="126"/>
  <c r="P16" i="126" s="1"/>
  <c r="P17" i="126" s="1"/>
  <c r="P18" i="126" s="1"/>
  <c r="P19" i="126" s="1"/>
  <c r="P20" i="126" s="1"/>
  <c r="P21" i="126" s="1"/>
  <c r="P22" i="126" s="1"/>
  <c r="P23" i="126" s="1"/>
  <c r="P24" i="126" s="1"/>
  <c r="O14" i="126"/>
  <c r="O15" i="126" s="1"/>
  <c r="O16" i="126" s="1"/>
  <c r="O17" i="126" s="1"/>
  <c r="O18" i="126" s="1"/>
  <c r="O19" i="126" s="1"/>
  <c r="O20" i="126" s="1"/>
  <c r="O21" i="126" s="1"/>
  <c r="O22" i="126" s="1"/>
  <c r="O23" i="126" s="1"/>
  <c r="O24" i="126" s="1"/>
  <c r="N13" i="126"/>
  <c r="N14" i="126" s="1"/>
  <c r="N15" i="126" s="1"/>
  <c r="N16" i="126" s="1"/>
  <c r="N17" i="126" s="1"/>
  <c r="N18" i="126" s="1"/>
  <c r="N19" i="126" s="1"/>
  <c r="N20" i="126" s="1"/>
  <c r="N21" i="126" s="1"/>
  <c r="N22" i="126" s="1"/>
  <c r="N23" i="126" s="1"/>
  <c r="N24" i="126" s="1"/>
  <c r="M12" i="126"/>
  <c r="M13" i="126" s="1"/>
  <c r="M14" i="126" s="1"/>
  <c r="M15" i="126" s="1"/>
  <c r="M16" i="126" s="1"/>
  <c r="M17" i="126" s="1"/>
  <c r="M18" i="126" s="1"/>
  <c r="M19" i="126" s="1"/>
  <c r="M20" i="126" s="1"/>
  <c r="M21" i="126" s="1"/>
  <c r="M22" i="126" s="1"/>
  <c r="M23" i="126" s="1"/>
  <c r="M24" i="126" s="1"/>
  <c r="L11" i="126"/>
  <c r="L12" i="126" s="1"/>
  <c r="L13" i="126" s="1"/>
  <c r="L14" i="126" s="1"/>
  <c r="L15" i="126" s="1"/>
  <c r="L16" i="126" s="1"/>
  <c r="L17" i="126" s="1"/>
  <c r="L18" i="126" s="1"/>
  <c r="L19" i="126" s="1"/>
  <c r="L20" i="126" s="1"/>
  <c r="L21" i="126" s="1"/>
  <c r="L22" i="126" s="1"/>
  <c r="L23" i="126" s="1"/>
  <c r="L24" i="126" s="1"/>
  <c r="K10" i="126"/>
  <c r="K11" i="126" s="1"/>
  <c r="K12" i="126" s="1"/>
  <c r="K13" i="126" s="1"/>
  <c r="K14" i="126" s="1"/>
  <c r="K15" i="126" s="1"/>
  <c r="K16" i="126" s="1"/>
  <c r="K17" i="126" s="1"/>
  <c r="K18" i="126" s="1"/>
  <c r="K19" i="126" s="1"/>
  <c r="K20" i="126" s="1"/>
  <c r="K21" i="126" s="1"/>
  <c r="K22" i="126" s="1"/>
  <c r="K23" i="126" s="1"/>
  <c r="K24" i="126" s="1"/>
  <c r="J9" i="126"/>
  <c r="J10" i="126" s="1"/>
  <c r="J11" i="126" s="1"/>
  <c r="J12" i="126" s="1"/>
  <c r="J13" i="126" s="1"/>
  <c r="J14" i="126" s="1"/>
  <c r="J15" i="126" s="1"/>
  <c r="J16" i="126" s="1"/>
  <c r="J17" i="126" s="1"/>
  <c r="J18" i="126" s="1"/>
  <c r="J19" i="126" s="1"/>
  <c r="J20" i="126" s="1"/>
  <c r="J21" i="126" s="1"/>
  <c r="J22" i="126" s="1"/>
  <c r="J23" i="126" s="1"/>
  <c r="J24" i="126" s="1"/>
  <c r="I8" i="126"/>
  <c r="I9" i="126" s="1"/>
  <c r="I10" i="126" s="1"/>
  <c r="I11" i="126" s="1"/>
  <c r="I12" i="126" s="1"/>
  <c r="I13" i="126" s="1"/>
  <c r="I14" i="126" s="1"/>
  <c r="I15" i="126" s="1"/>
  <c r="I16" i="126" s="1"/>
  <c r="I17" i="126" s="1"/>
  <c r="I18" i="126" s="1"/>
  <c r="I19" i="126" s="1"/>
  <c r="I20" i="126" s="1"/>
  <c r="I21" i="126" s="1"/>
  <c r="I22" i="126" s="1"/>
  <c r="I23" i="126" s="1"/>
  <c r="I24" i="126" s="1"/>
  <c r="H7" i="126"/>
  <c r="H8" i="126" s="1"/>
  <c r="H9" i="126" s="1"/>
  <c r="H10" i="126" s="1"/>
  <c r="H11" i="126" s="1"/>
  <c r="H12" i="126" s="1"/>
  <c r="H13" i="126" s="1"/>
  <c r="H14" i="126" s="1"/>
  <c r="H15" i="126" s="1"/>
  <c r="H16" i="126" s="1"/>
  <c r="H17" i="126" s="1"/>
  <c r="H18" i="126" s="1"/>
  <c r="H19" i="126" s="1"/>
  <c r="H20" i="126" s="1"/>
  <c r="H21" i="126" s="1"/>
  <c r="H22" i="126" s="1"/>
  <c r="H23" i="126" s="1"/>
  <c r="H24" i="126" s="1"/>
  <c r="G6" i="126"/>
  <c r="G7" i="126" s="1"/>
  <c r="G8" i="126" s="1"/>
  <c r="G9" i="126" s="1"/>
  <c r="G10" i="126" s="1"/>
  <c r="G11" i="126" s="1"/>
  <c r="G12" i="126" s="1"/>
  <c r="G13" i="126" s="1"/>
  <c r="G14" i="126" s="1"/>
  <c r="G15" i="126" s="1"/>
  <c r="G16" i="126" s="1"/>
  <c r="G17" i="126" s="1"/>
  <c r="G18" i="126" s="1"/>
  <c r="G19" i="126" s="1"/>
  <c r="G20" i="126" s="1"/>
  <c r="G21" i="126" s="1"/>
  <c r="G22" i="126" s="1"/>
  <c r="G23" i="126" s="1"/>
  <c r="G24" i="126" s="1"/>
  <c r="F5" i="126"/>
  <c r="F6" i="126" s="1"/>
  <c r="F7" i="126" s="1"/>
  <c r="F8" i="126" s="1"/>
  <c r="F9" i="126" s="1"/>
  <c r="F10" i="126" s="1"/>
  <c r="F11" i="126" s="1"/>
  <c r="F12" i="126" s="1"/>
  <c r="F13" i="126" s="1"/>
  <c r="F14" i="126" s="1"/>
  <c r="F15" i="126" s="1"/>
  <c r="F16" i="126" s="1"/>
  <c r="F17" i="126" s="1"/>
  <c r="F18" i="126" s="1"/>
  <c r="F19" i="126" s="1"/>
  <c r="F20" i="126" s="1"/>
  <c r="F21" i="126" s="1"/>
  <c r="F22" i="126" s="1"/>
  <c r="F23" i="126" s="1"/>
  <c r="F24" i="126" s="1"/>
  <c r="E4" i="126"/>
  <c r="E5" i="126" s="1"/>
  <c r="E6" i="126" s="1"/>
  <c r="E7" i="126" s="1"/>
  <c r="E8" i="126" s="1"/>
  <c r="E9" i="126" s="1"/>
  <c r="E10" i="126" s="1"/>
  <c r="E11" i="126" s="1"/>
  <c r="E12" i="126" s="1"/>
  <c r="E13" i="126" s="1"/>
  <c r="E14" i="126" s="1"/>
  <c r="E15" i="126" s="1"/>
  <c r="E16" i="126" s="1"/>
  <c r="E17" i="126" s="1"/>
  <c r="E18" i="126" s="1"/>
  <c r="E19" i="126" s="1"/>
  <c r="E20" i="126" s="1"/>
  <c r="E21" i="126" s="1"/>
  <c r="E22" i="126" s="1"/>
  <c r="E23" i="126" s="1"/>
  <c r="E24" i="126" s="1"/>
  <c r="D3" i="126"/>
  <c r="D4" i="126" s="1"/>
  <c r="D5" i="126" s="1"/>
  <c r="D6" i="126" s="1"/>
  <c r="D7" i="126" s="1"/>
  <c r="D8" i="126" s="1"/>
  <c r="D9" i="126" s="1"/>
  <c r="D10" i="126" s="1"/>
  <c r="D11" i="126" s="1"/>
  <c r="D12" i="126" s="1"/>
  <c r="D13" i="126" s="1"/>
  <c r="D14" i="126" s="1"/>
  <c r="D15" i="126" s="1"/>
  <c r="D16" i="126" s="1"/>
  <c r="D17" i="126" s="1"/>
  <c r="D18" i="126" s="1"/>
  <c r="D19" i="126" s="1"/>
  <c r="D20" i="126" s="1"/>
  <c r="D21" i="126" s="1"/>
  <c r="D22" i="126" s="1"/>
  <c r="D23" i="126" s="1"/>
  <c r="D24" i="126" s="1"/>
  <c r="C2" i="126"/>
  <c r="C3" i="126" s="1"/>
  <c r="C4" i="126" s="1"/>
  <c r="C5" i="126" s="1"/>
  <c r="C6" i="126" s="1"/>
  <c r="C7" i="126" s="1"/>
  <c r="C8" i="126" s="1"/>
  <c r="C9" i="126" s="1"/>
  <c r="C10" i="126" s="1"/>
  <c r="C11" i="126" s="1"/>
  <c r="C12" i="126" s="1"/>
  <c r="C13" i="126" s="1"/>
  <c r="C14" i="126" s="1"/>
  <c r="C15" i="126" s="1"/>
  <c r="C16" i="126" s="1"/>
  <c r="C17" i="126" s="1"/>
  <c r="C18" i="126" s="1"/>
  <c r="C19" i="126" s="1"/>
  <c r="C20" i="126" s="1"/>
  <c r="C21" i="126" s="1"/>
  <c r="C22" i="126" s="1"/>
  <c r="C23" i="126" s="1"/>
  <c r="C24" i="126" s="1"/>
  <c r="B15" i="2" l="1"/>
  <c r="B14" i="2"/>
  <c r="B13" i="2"/>
  <c r="B11" i="2"/>
  <c r="B10" i="2"/>
  <c r="B9" i="2"/>
  <c r="B7" i="2"/>
  <c r="B6" i="2"/>
  <c r="B5" i="2"/>
</calcChain>
</file>

<file path=xl/sharedStrings.xml><?xml version="1.0" encoding="utf-8"?>
<sst xmlns="http://schemas.openxmlformats.org/spreadsheetml/2006/main" count="464" uniqueCount="114">
  <si>
    <t>AVG</t>
  </si>
  <si>
    <t>STDDEV</t>
  </si>
  <si>
    <t>MED</t>
  </si>
  <si>
    <t>Wien Altes Landgut</t>
  </si>
  <si>
    <t>Wien Alaudagasse</t>
  </si>
  <si>
    <t>Wien Alte Donau</t>
  </si>
  <si>
    <t>Wien Aderklaaer Straße</t>
  </si>
  <si>
    <t>Haltestellennamen aus VOR-Fahrplänen Mitte 2023</t>
  </si>
  <si>
    <t>AVG of AVGs</t>
  </si>
  <si>
    <t>MED of AVG</t>
  </si>
  <si>
    <t>STDDEV of AVGs</t>
  </si>
  <si>
    <t>AVG of MED</t>
  </si>
  <si>
    <t>MED of MED</t>
  </si>
  <si>
    <t>STDDEV of MED</t>
  </si>
  <si>
    <t>AVG of STDDEV</t>
  </si>
  <si>
    <t>MED of STDDEV</t>
  </si>
  <si>
    <t>STDDEV of STDDEV</t>
  </si>
  <si>
    <t>Haltestellendistanzen U-Bahn Wien</t>
  </si>
  <si>
    <t>Wien Oberlaa</t>
  </si>
  <si>
    <t>Wien Neulaa</t>
  </si>
  <si>
    <t>Wien Troststraße</t>
  </si>
  <si>
    <t>Wien Reumannplatz</t>
  </si>
  <si>
    <t>Wien Keplerplatz</t>
  </si>
  <si>
    <t>Wien Südtiroler Pl. - Hbf.</t>
  </si>
  <si>
    <t>Wien Taubstummengasse</t>
  </si>
  <si>
    <t>Wien Stephansplatz</t>
  </si>
  <si>
    <t>Wien Schwedenplatz</t>
  </si>
  <si>
    <t>Wien Nestroyplatz</t>
  </si>
  <si>
    <t>Wien Praterstern</t>
  </si>
  <si>
    <t>Wien Vorgartenstraße</t>
  </si>
  <si>
    <t>Wien Donauinsel</t>
  </si>
  <si>
    <t>Wien Kaisermühlen-VIC</t>
  </si>
  <si>
    <t>Wien Kagran</t>
  </si>
  <si>
    <t>Wien Kagraner Platz</t>
  </si>
  <si>
    <t>Wien Rennbahnweg</t>
  </si>
  <si>
    <t>Wien Großfeldsiedlung</t>
  </si>
  <si>
    <t>Wien Leopoldau</t>
  </si>
  <si>
    <t>Wien Karlsplatz</t>
  </si>
  <si>
    <t>Wien Seestadt</t>
  </si>
  <si>
    <t>Wien Aspern Nord</t>
  </si>
  <si>
    <t>Wien Hausfeldstraße</t>
  </si>
  <si>
    <t>Wien Aspernstraße</t>
  </si>
  <si>
    <t>Wien Donauspital</t>
  </si>
  <si>
    <t>Wien Hardeggasse</t>
  </si>
  <si>
    <t>Wien Stadlau</t>
  </si>
  <si>
    <t>Wien Donaustadtbrücke</t>
  </si>
  <si>
    <t>Wien Donaumarina</t>
  </si>
  <si>
    <t>Wien Stadion</t>
  </si>
  <si>
    <t>Wien Krieau</t>
  </si>
  <si>
    <t>Wien Messe-Prater</t>
  </si>
  <si>
    <t>Wien Taborstraße</t>
  </si>
  <si>
    <t>Wien Schottenring</t>
  </si>
  <si>
    <t>Wien Schottentor</t>
  </si>
  <si>
    <t>Messungen in Google Maps nach Wissen um Gleise, Haltestellenpositionen + OSM &amp; Satellitenbild</t>
  </si>
  <si>
    <t>Wien Hütteldorf</t>
  </si>
  <si>
    <t>Wien Ober St. Veit</t>
  </si>
  <si>
    <t>Wien Unter St. Veit</t>
  </si>
  <si>
    <t>Wien Braunschweiggasse</t>
  </si>
  <si>
    <t>Wien Hietzing</t>
  </si>
  <si>
    <t>Wien Schönbrunn</t>
  </si>
  <si>
    <t>Wien Meidling Hauptstraße</t>
  </si>
  <si>
    <t>Wien Längenfeldgasse</t>
  </si>
  <si>
    <t>Wien Margaretengürtel</t>
  </si>
  <si>
    <t>Wien Pilgramgasse</t>
  </si>
  <si>
    <t>Wien Kettenbrückengasse</t>
  </si>
  <si>
    <t>Wien Stadtpark</t>
  </si>
  <si>
    <t>Wien Landstraße</t>
  </si>
  <si>
    <t>Wien Roßauer Lände</t>
  </si>
  <si>
    <t>Wien Friedensbrücke</t>
  </si>
  <si>
    <t>Wien Spittelau</t>
  </si>
  <si>
    <t>Wien Heiligenstadt</t>
  </si>
  <si>
    <t>Wien Siebenhirten</t>
  </si>
  <si>
    <t>Wien Perfektastraße</t>
  </si>
  <si>
    <t>Wien Erlaaer Straße</t>
  </si>
  <si>
    <t>Wien Alterlaa</t>
  </si>
  <si>
    <t>Wien Am Schöpfwerk</t>
  </si>
  <si>
    <t>Wien Tscherttegasse</t>
  </si>
  <si>
    <t>Wien Meidling</t>
  </si>
  <si>
    <t>Wien Niederhofstraße</t>
  </si>
  <si>
    <t>Wien Gumpendorfer Straße</t>
  </si>
  <si>
    <t>Wien Westbahnhof</t>
  </si>
  <si>
    <t>Wien Burggasse-Stadthalle</t>
  </si>
  <si>
    <t>Wien Thaliastraße</t>
  </si>
  <si>
    <t>Wien Josefstädter Straße</t>
  </si>
  <si>
    <t>Wien Alser Straße</t>
  </si>
  <si>
    <t>Wien Währinger Str.-Volksoper</t>
  </si>
  <si>
    <t>Wien Nußdorfer Straße</t>
  </si>
  <si>
    <t>Wien Jägerstraße</t>
  </si>
  <si>
    <t>Wien Dresdner Straße</t>
  </si>
  <si>
    <t>Wien Handelskai</t>
  </si>
  <si>
    <t>Wien Neue Donau</t>
  </si>
  <si>
    <t>Wien Floridsdorf</t>
  </si>
  <si>
    <t>Wien Michelbeuern-AKH</t>
  </si>
  <si>
    <t>Wendefahrt</t>
  </si>
  <si>
    <t>Wendefahrt Haltepunkt</t>
  </si>
  <si>
    <t>Zuglänge</t>
  </si>
  <si>
    <t>Wien Ottakring</t>
  </si>
  <si>
    <t>Wien Kendlerstraße</t>
  </si>
  <si>
    <t>Wien Hütteldorfer Straße</t>
  </si>
  <si>
    <t>Wien Johnstraße</t>
  </si>
  <si>
    <t>Wien Schweglerstraße</t>
  </si>
  <si>
    <t>Wien Zieglergasse</t>
  </si>
  <si>
    <t>Wien Neubaugasse</t>
  </si>
  <si>
    <t>Wien Volkstheater</t>
  </si>
  <si>
    <t>Wien Herrengasse</t>
  </si>
  <si>
    <t>Wien Stubentor</t>
  </si>
  <si>
    <t>Wien Rochusgasse</t>
  </si>
  <si>
    <t>Wien Kardinal-Nagl-Platz</t>
  </si>
  <si>
    <t>Wien Schlachthausgasse</t>
  </si>
  <si>
    <t>Wien Erdberg</t>
  </si>
  <si>
    <t>Wien Gasometer</t>
  </si>
  <si>
    <t>Wien Zippererstraße</t>
  </si>
  <si>
    <t>Wien Enkplatz</t>
  </si>
  <si>
    <t>Wien Simmering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</si>
</sst>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1" fillId="0" borderId="10" xfId="0" applyFont="1" applyBorder="1"/>
    <xf numFmtId="0" fontId="1" fillId="0" borderId="14" xfId="0" applyFont="1" applyBorder="1"/>
    <xf numFmtId="0" fontId="1" fillId="0" borderId="11" xfId="0" applyFont="1" applyBorder="1"/>
    <xf numFmtId="0" fontId="0" fillId="0" borderId="16" xfId="0" applyBorder="1"/>
    <xf numFmtId="0" fontId="0" fillId="0" borderId="17" xfId="0" applyBorder="1"/>
    <xf numFmtId="0" fontId="1" fillId="0" borderId="18" xfId="0" applyFont="1" applyBorder="1"/>
    <xf numFmtId="1" fontId="0" fillId="0" borderId="0" xfId="0" applyNumberFormat="1"/>
    <xf numFmtId="0" fontId="3" fillId="0" borderId="6" xfId="0" applyFont="1" applyBorder="1"/>
    <xf numFmtId="0" fontId="3" fillId="0" borderId="15" xfId="0" applyFont="1" applyBorder="1"/>
    <xf numFmtId="0" fontId="0" fillId="0" borderId="19" xfId="0" applyBorder="1"/>
    <xf numFmtId="0" fontId="2" fillId="0" borderId="19" xfId="0" applyFont="1" applyBorder="1"/>
    <xf numFmtId="0" fontId="1" fillId="0" borderId="19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5" xfId="0" applyBorder="1"/>
    <xf numFmtId="0" fontId="5" fillId="0" borderId="14" xfId="0" applyFont="1" applyBorder="1"/>
    <xf numFmtId="0" fontId="5" fillId="0" borderId="11" xfId="0" applyFont="1" applyBorder="1"/>
    <xf numFmtId="0" fontId="5" fillId="0" borderId="18" xfId="0" applyFont="1" applyBorder="1"/>
    <xf numFmtId="0" fontId="0" fillId="0" borderId="25" xfId="0" applyBorder="1"/>
    <xf numFmtId="0" fontId="0" fillId="0" borderId="26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75544-9F76-6F4D-B61B-553890B3AD31}">
  <sheetPr codeName="Tabelle121"/>
  <dimension ref="A1:C180"/>
  <sheetViews>
    <sheetView workbookViewId="0"/>
  </sheetViews>
  <sheetFormatPr baseColWidth="10" defaultRowHeight="15" x14ac:dyDescent="0.2"/>
  <sheetData>
    <row r="1" spans="1:3" x14ac:dyDescent="0.2">
      <c r="A1" t="s">
        <v>0</v>
      </c>
      <c r="B1" t="s">
        <v>2</v>
      </c>
      <c r="C1" t="s">
        <v>1</v>
      </c>
    </row>
    <row r="2" spans="1:3" x14ac:dyDescent="0.2">
      <c r="A2" s="18" t="s">
        <v>2</v>
      </c>
      <c r="B2" s="18">
        <v>820</v>
      </c>
      <c r="C2" s="18">
        <v>168.13475781761906</v>
      </c>
    </row>
    <row r="3" spans="1:3" x14ac:dyDescent="0.2">
      <c r="A3" s="18">
        <v>826.91304347826087</v>
      </c>
      <c r="B3" s="18">
        <v>819</v>
      </c>
      <c r="C3" s="18">
        <v>161.1072861665624</v>
      </c>
    </row>
    <row r="4" spans="1:3" x14ac:dyDescent="0.2">
      <c r="A4" s="18">
        <v>830.08695652173913</v>
      </c>
      <c r="B4" s="18">
        <v>837</v>
      </c>
      <c r="C4" s="18">
        <v>287.35710651846887</v>
      </c>
    </row>
    <row r="5" spans="1:3" x14ac:dyDescent="0.2">
      <c r="A5" s="18">
        <v>947.4</v>
      </c>
      <c r="B5" s="18">
        <v>845</v>
      </c>
      <c r="C5" s="18">
        <v>285.71885170954721</v>
      </c>
    </row>
    <row r="6" spans="1:3" x14ac:dyDescent="0.2">
      <c r="A6" s="18">
        <v>944.26666666666665</v>
      </c>
      <c r="B6" s="18">
        <v>654.5</v>
      </c>
      <c r="C6" s="18">
        <v>117.14643613870633</v>
      </c>
    </row>
    <row r="7" spans="1:3" x14ac:dyDescent="0.2">
      <c r="A7" s="18">
        <v>670.25</v>
      </c>
      <c r="B7" s="18">
        <v>644</v>
      </c>
      <c r="C7" s="18">
        <v>181.09613337619754</v>
      </c>
    </row>
    <row r="8" spans="1:3" x14ac:dyDescent="0.2">
      <c r="A8" s="18">
        <v>637</v>
      </c>
      <c r="B8" s="18">
        <v>765</v>
      </c>
      <c r="C8" s="18">
        <v>250.58518768691943</v>
      </c>
    </row>
    <row r="9" spans="1:3" x14ac:dyDescent="0.2">
      <c r="A9" s="18">
        <v>865.10526315789468</v>
      </c>
      <c r="B9" s="18">
        <v>766</v>
      </c>
      <c r="C9" s="18">
        <v>250.12865387696931</v>
      </c>
    </row>
    <row r="10" spans="1:3" x14ac:dyDescent="0.2">
      <c r="A10" s="18">
        <v>861.84210526315792</v>
      </c>
      <c r="B10" s="18">
        <v>707</v>
      </c>
      <c r="C10" s="18">
        <v>203.81773984985881</v>
      </c>
    </row>
    <row r="11" spans="1:3" x14ac:dyDescent="0.2">
      <c r="A11" s="18">
        <v>752.26086956521738</v>
      </c>
      <c r="B11" s="18">
        <v>711</v>
      </c>
      <c r="C11" s="18">
        <v>214.83785594681885</v>
      </c>
    </row>
    <row r="12" spans="1:3" x14ac:dyDescent="0.2">
      <c r="A12" s="18">
        <v>757</v>
      </c>
      <c r="B12" s="18"/>
      <c r="C12" s="18"/>
    </row>
    <row r="13" spans="1:3" x14ac:dyDescent="0.2">
      <c r="A13" s="18"/>
      <c r="B13" s="18"/>
      <c r="C13" s="18"/>
    </row>
    <row r="14" spans="1:3" x14ac:dyDescent="0.2">
      <c r="A14" s="18"/>
      <c r="B14" s="18"/>
      <c r="C14" s="18"/>
    </row>
    <row r="15" spans="1:3" x14ac:dyDescent="0.2">
      <c r="A15" s="18"/>
      <c r="B15" s="18"/>
      <c r="C15" s="18"/>
    </row>
    <row r="16" spans="1:3" x14ac:dyDescent="0.2">
      <c r="A16" s="18"/>
      <c r="B16" s="18"/>
      <c r="C16" s="18"/>
    </row>
    <row r="17" spans="1:3" x14ac:dyDescent="0.2">
      <c r="A17" s="18"/>
      <c r="B17" s="18"/>
      <c r="C17" s="18"/>
    </row>
    <row r="18" spans="1:3" x14ac:dyDescent="0.2">
      <c r="A18" s="18"/>
      <c r="B18" s="18"/>
      <c r="C18" s="18"/>
    </row>
    <row r="19" spans="1:3" x14ac:dyDescent="0.2">
      <c r="A19" s="18"/>
      <c r="B19" s="18"/>
      <c r="C19" s="18"/>
    </row>
    <row r="20" spans="1:3" x14ac:dyDescent="0.2">
      <c r="A20" s="18"/>
      <c r="B20" s="18"/>
      <c r="C20" s="18"/>
    </row>
    <row r="21" spans="1:3" x14ac:dyDescent="0.2">
      <c r="A21" s="18"/>
      <c r="B21" s="18"/>
      <c r="C21" s="18"/>
    </row>
    <row r="22" spans="1:3" x14ac:dyDescent="0.2">
      <c r="A22" s="18"/>
      <c r="B22" s="18"/>
      <c r="C22" s="18"/>
    </row>
    <row r="23" spans="1:3" x14ac:dyDescent="0.2">
      <c r="A23" s="18"/>
      <c r="B23" s="18"/>
      <c r="C23" s="18"/>
    </row>
    <row r="24" spans="1:3" x14ac:dyDescent="0.2">
      <c r="A24" s="18"/>
      <c r="B24" s="18"/>
      <c r="C24" s="18"/>
    </row>
    <row r="25" spans="1:3" x14ac:dyDescent="0.2">
      <c r="A25" s="18"/>
      <c r="B25" s="18"/>
      <c r="C25" s="18"/>
    </row>
    <row r="26" spans="1:3" x14ac:dyDescent="0.2">
      <c r="A26" s="18"/>
      <c r="B26" s="18"/>
      <c r="C26" s="18"/>
    </row>
    <row r="27" spans="1:3" x14ac:dyDescent="0.2">
      <c r="A27" s="18"/>
      <c r="B27" s="18"/>
      <c r="C27" s="18"/>
    </row>
    <row r="28" spans="1:3" x14ac:dyDescent="0.2">
      <c r="A28" s="18"/>
      <c r="B28" s="18"/>
      <c r="C28" s="18"/>
    </row>
    <row r="29" spans="1:3" x14ac:dyDescent="0.2">
      <c r="A29" s="18"/>
      <c r="B29" s="18"/>
      <c r="C29" s="18"/>
    </row>
    <row r="30" spans="1:3" x14ac:dyDescent="0.2">
      <c r="A30" s="18"/>
      <c r="B30" s="18"/>
      <c r="C30" s="18"/>
    </row>
    <row r="31" spans="1:3" x14ac:dyDescent="0.2">
      <c r="A31" s="18"/>
      <c r="B31" s="18"/>
      <c r="C31" s="18"/>
    </row>
    <row r="32" spans="1:3" x14ac:dyDescent="0.2">
      <c r="A32" s="18"/>
      <c r="B32" s="18"/>
      <c r="C32" s="18"/>
    </row>
    <row r="33" spans="1:3" x14ac:dyDescent="0.2">
      <c r="A33" s="18"/>
      <c r="B33" s="18"/>
      <c r="C33" s="18"/>
    </row>
    <row r="34" spans="1:3" x14ac:dyDescent="0.2">
      <c r="A34" s="18"/>
      <c r="B34" s="18"/>
      <c r="C34" s="18"/>
    </row>
    <row r="35" spans="1:3" x14ac:dyDescent="0.2">
      <c r="A35" s="18"/>
      <c r="B35" s="18"/>
      <c r="C35" s="18"/>
    </row>
    <row r="36" spans="1:3" x14ac:dyDescent="0.2">
      <c r="A36" s="18"/>
      <c r="B36" s="18"/>
      <c r="C36" s="18"/>
    </row>
    <row r="37" spans="1:3" x14ac:dyDescent="0.2">
      <c r="A37" s="18"/>
      <c r="B37" s="18"/>
      <c r="C37" s="18"/>
    </row>
    <row r="38" spans="1:3" x14ac:dyDescent="0.2">
      <c r="A38" s="18"/>
      <c r="B38" s="18"/>
      <c r="C38" s="18"/>
    </row>
    <row r="39" spans="1:3" x14ac:dyDescent="0.2">
      <c r="A39" s="18"/>
      <c r="B39" s="18"/>
      <c r="C39" s="18"/>
    </row>
    <row r="40" spans="1:3" x14ac:dyDescent="0.2">
      <c r="A40" s="18"/>
      <c r="B40" s="18"/>
      <c r="C40" s="18"/>
    </row>
    <row r="41" spans="1:3" x14ac:dyDescent="0.2">
      <c r="A41" s="18"/>
      <c r="B41" s="18"/>
      <c r="C41" s="18"/>
    </row>
    <row r="42" spans="1:3" x14ac:dyDescent="0.2">
      <c r="A42" s="18"/>
      <c r="B42" s="18"/>
      <c r="C42" s="18"/>
    </row>
    <row r="43" spans="1:3" x14ac:dyDescent="0.2">
      <c r="A43" s="18"/>
      <c r="B43" s="18"/>
      <c r="C43" s="18"/>
    </row>
    <row r="44" spans="1:3" x14ac:dyDescent="0.2">
      <c r="A44" s="18"/>
      <c r="B44" s="18"/>
      <c r="C44" s="18"/>
    </row>
    <row r="45" spans="1:3" x14ac:dyDescent="0.2">
      <c r="A45" s="18"/>
      <c r="B45" s="18"/>
      <c r="C45" s="18"/>
    </row>
    <row r="46" spans="1:3" x14ac:dyDescent="0.2">
      <c r="A46" s="18"/>
      <c r="B46" s="18"/>
      <c r="C46" s="18"/>
    </row>
    <row r="47" spans="1:3" x14ac:dyDescent="0.2">
      <c r="A47" s="18"/>
      <c r="B47" s="18"/>
      <c r="C47" s="18"/>
    </row>
    <row r="48" spans="1:3" x14ac:dyDescent="0.2">
      <c r="A48" s="18"/>
      <c r="B48" s="18"/>
      <c r="C48" s="18"/>
    </row>
    <row r="49" spans="1:3" x14ac:dyDescent="0.2">
      <c r="A49" s="18"/>
      <c r="B49" s="18"/>
      <c r="C49" s="18"/>
    </row>
    <row r="50" spans="1:3" x14ac:dyDescent="0.2">
      <c r="A50" s="18"/>
      <c r="B50" s="18"/>
      <c r="C50" s="18"/>
    </row>
    <row r="51" spans="1:3" x14ac:dyDescent="0.2">
      <c r="A51" s="18"/>
      <c r="B51" s="18"/>
      <c r="C51" s="18"/>
    </row>
    <row r="52" spans="1:3" x14ac:dyDescent="0.2">
      <c r="A52" s="18"/>
      <c r="B52" s="18"/>
      <c r="C52" s="18"/>
    </row>
    <row r="53" spans="1:3" x14ac:dyDescent="0.2">
      <c r="A53" s="18"/>
      <c r="B53" s="18"/>
      <c r="C53" s="18"/>
    </row>
    <row r="54" spans="1:3" x14ac:dyDescent="0.2">
      <c r="A54" s="18"/>
      <c r="B54" s="18"/>
      <c r="C54" s="18"/>
    </row>
    <row r="55" spans="1:3" x14ac:dyDescent="0.2">
      <c r="A55" s="18"/>
      <c r="B55" s="18"/>
      <c r="C55" s="18"/>
    </row>
    <row r="56" spans="1:3" x14ac:dyDescent="0.2">
      <c r="A56" s="18"/>
      <c r="B56" s="18"/>
      <c r="C56" s="18"/>
    </row>
    <row r="57" spans="1:3" x14ac:dyDescent="0.2">
      <c r="A57" s="18"/>
      <c r="B57" s="18"/>
      <c r="C57" s="18"/>
    </row>
    <row r="58" spans="1:3" x14ac:dyDescent="0.2">
      <c r="A58" s="18"/>
      <c r="B58" s="18"/>
      <c r="C58" s="18"/>
    </row>
    <row r="59" spans="1:3" x14ac:dyDescent="0.2">
      <c r="A59" s="18"/>
      <c r="B59" s="18"/>
      <c r="C59" s="18"/>
    </row>
    <row r="60" spans="1:3" x14ac:dyDescent="0.2">
      <c r="A60" s="18"/>
      <c r="B60" s="18"/>
      <c r="C60" s="18"/>
    </row>
    <row r="61" spans="1:3" x14ac:dyDescent="0.2">
      <c r="A61" s="18"/>
      <c r="B61" s="18"/>
      <c r="C61" s="18"/>
    </row>
    <row r="62" spans="1:3" x14ac:dyDescent="0.2">
      <c r="A62" s="18"/>
      <c r="B62" s="18"/>
      <c r="C62" s="18"/>
    </row>
    <row r="63" spans="1:3" x14ac:dyDescent="0.2">
      <c r="A63" s="18"/>
      <c r="B63" s="18"/>
      <c r="C63" s="18"/>
    </row>
    <row r="64" spans="1:3" x14ac:dyDescent="0.2">
      <c r="A64" s="18"/>
      <c r="B64" s="18"/>
      <c r="C64" s="18"/>
    </row>
    <row r="65" spans="1:3" x14ac:dyDescent="0.2">
      <c r="A65" s="18"/>
      <c r="B65" s="18"/>
      <c r="C65" s="18"/>
    </row>
    <row r="66" spans="1:3" x14ac:dyDescent="0.2">
      <c r="A66" s="18"/>
      <c r="B66" s="18"/>
      <c r="C66" s="18"/>
    </row>
    <row r="67" spans="1:3" x14ac:dyDescent="0.2">
      <c r="A67" s="18"/>
      <c r="B67" s="18"/>
      <c r="C67" s="18"/>
    </row>
    <row r="68" spans="1:3" x14ac:dyDescent="0.2">
      <c r="A68" s="18"/>
      <c r="B68" s="18"/>
      <c r="C68" s="18"/>
    </row>
    <row r="69" spans="1:3" x14ac:dyDescent="0.2">
      <c r="A69" s="18"/>
      <c r="B69" s="18"/>
      <c r="C69" s="18"/>
    </row>
    <row r="70" spans="1:3" x14ac:dyDescent="0.2">
      <c r="A70" s="18"/>
      <c r="B70" s="18"/>
      <c r="C70" s="18"/>
    </row>
    <row r="71" spans="1:3" x14ac:dyDescent="0.2">
      <c r="A71" s="18"/>
      <c r="B71" s="18"/>
      <c r="C71" s="18"/>
    </row>
    <row r="72" spans="1:3" x14ac:dyDescent="0.2">
      <c r="A72" s="18"/>
      <c r="B72" s="18"/>
      <c r="C72" s="18"/>
    </row>
    <row r="73" spans="1:3" x14ac:dyDescent="0.2">
      <c r="A73" s="18"/>
      <c r="B73" s="18"/>
      <c r="C73" s="18"/>
    </row>
    <row r="74" spans="1:3" x14ac:dyDescent="0.2">
      <c r="A74" s="18"/>
      <c r="B74" s="18"/>
      <c r="C74" s="18"/>
    </row>
    <row r="75" spans="1:3" x14ac:dyDescent="0.2">
      <c r="A75" s="18"/>
      <c r="B75" s="18"/>
      <c r="C75" s="18"/>
    </row>
    <row r="76" spans="1:3" x14ac:dyDescent="0.2">
      <c r="A76" s="18"/>
      <c r="B76" s="18"/>
      <c r="C76" s="18"/>
    </row>
    <row r="77" spans="1:3" x14ac:dyDescent="0.2">
      <c r="A77" s="18"/>
      <c r="B77" s="18"/>
      <c r="C77" s="18"/>
    </row>
    <row r="78" spans="1:3" x14ac:dyDescent="0.2">
      <c r="A78" s="18"/>
      <c r="B78" s="18"/>
      <c r="C78" s="18"/>
    </row>
    <row r="79" spans="1:3" x14ac:dyDescent="0.2">
      <c r="A79" s="18"/>
      <c r="B79" s="18"/>
      <c r="C79" s="18"/>
    </row>
    <row r="80" spans="1:3" x14ac:dyDescent="0.2">
      <c r="A80" s="18"/>
      <c r="B80" s="18"/>
      <c r="C80" s="18"/>
    </row>
    <row r="81" spans="1:3" x14ac:dyDescent="0.2">
      <c r="A81" s="18"/>
      <c r="B81" s="18"/>
      <c r="C81" s="18"/>
    </row>
    <row r="82" spans="1:3" x14ac:dyDescent="0.2">
      <c r="A82" s="18"/>
      <c r="B82" s="18"/>
      <c r="C82" s="18"/>
    </row>
    <row r="83" spans="1:3" x14ac:dyDescent="0.2">
      <c r="A83" s="18"/>
      <c r="B83" s="18"/>
      <c r="C83" s="18"/>
    </row>
    <row r="84" spans="1:3" x14ac:dyDescent="0.2">
      <c r="A84" s="18"/>
      <c r="B84" s="18"/>
      <c r="C84" s="18"/>
    </row>
    <row r="85" spans="1:3" x14ac:dyDescent="0.2">
      <c r="A85" s="18"/>
      <c r="B85" s="18"/>
      <c r="C85" s="18"/>
    </row>
    <row r="86" spans="1:3" x14ac:dyDescent="0.2">
      <c r="A86" s="18"/>
      <c r="B86" s="18"/>
      <c r="C86" s="18"/>
    </row>
    <row r="87" spans="1:3" x14ac:dyDescent="0.2">
      <c r="A87" s="18"/>
      <c r="B87" s="18"/>
      <c r="C87" s="18"/>
    </row>
    <row r="88" spans="1:3" x14ac:dyDescent="0.2">
      <c r="A88" s="18"/>
      <c r="B88" s="18"/>
      <c r="C88" s="18"/>
    </row>
    <row r="89" spans="1:3" x14ac:dyDescent="0.2">
      <c r="A89" s="18"/>
      <c r="B89" s="18"/>
      <c r="C89" s="18"/>
    </row>
    <row r="90" spans="1:3" x14ac:dyDescent="0.2">
      <c r="A90" s="18"/>
      <c r="B90" s="18"/>
      <c r="C90" s="18"/>
    </row>
    <row r="91" spans="1:3" x14ac:dyDescent="0.2">
      <c r="A91" s="18"/>
      <c r="B91" s="18"/>
      <c r="C91" s="18"/>
    </row>
    <row r="92" spans="1:3" x14ac:dyDescent="0.2">
      <c r="A92" s="18"/>
      <c r="B92" s="18"/>
      <c r="C92" s="18"/>
    </row>
    <row r="93" spans="1:3" x14ac:dyDescent="0.2">
      <c r="A93" s="18"/>
      <c r="B93" s="18"/>
      <c r="C93" s="18"/>
    </row>
    <row r="94" spans="1:3" x14ac:dyDescent="0.2">
      <c r="A94" s="18"/>
      <c r="B94" s="18"/>
      <c r="C94" s="18"/>
    </row>
    <row r="95" spans="1:3" x14ac:dyDescent="0.2">
      <c r="A95" s="18"/>
      <c r="B95" s="18"/>
      <c r="C95" s="18"/>
    </row>
    <row r="96" spans="1:3" x14ac:dyDescent="0.2">
      <c r="A96" s="18"/>
      <c r="B96" s="18"/>
      <c r="C96" s="18"/>
    </row>
    <row r="97" spans="1:3" x14ac:dyDescent="0.2">
      <c r="A97" s="18"/>
      <c r="B97" s="18"/>
      <c r="C97" s="18"/>
    </row>
    <row r="98" spans="1:3" x14ac:dyDescent="0.2">
      <c r="A98" s="18"/>
      <c r="B98" s="18"/>
      <c r="C98" s="18"/>
    </row>
    <row r="99" spans="1:3" x14ac:dyDescent="0.2">
      <c r="A99" s="18"/>
      <c r="B99" s="18"/>
      <c r="C99" s="18"/>
    </row>
    <row r="100" spans="1:3" x14ac:dyDescent="0.2">
      <c r="A100" s="18"/>
      <c r="B100" s="18"/>
      <c r="C100" s="18"/>
    </row>
    <row r="101" spans="1:3" x14ac:dyDescent="0.2">
      <c r="A101" s="18"/>
      <c r="B101" s="18"/>
      <c r="C101" s="18"/>
    </row>
    <row r="102" spans="1:3" x14ac:dyDescent="0.2">
      <c r="A102" s="18"/>
      <c r="B102" s="18"/>
      <c r="C102" s="18"/>
    </row>
    <row r="103" spans="1:3" x14ac:dyDescent="0.2">
      <c r="A103" s="18"/>
      <c r="B103" s="18"/>
      <c r="C103" s="18"/>
    </row>
    <row r="104" spans="1:3" x14ac:dyDescent="0.2">
      <c r="A104" s="18"/>
      <c r="B104" s="18"/>
      <c r="C104" s="18"/>
    </row>
    <row r="105" spans="1:3" x14ac:dyDescent="0.2">
      <c r="A105" s="18"/>
      <c r="B105" s="18"/>
      <c r="C105" s="18"/>
    </row>
    <row r="106" spans="1:3" x14ac:dyDescent="0.2">
      <c r="A106" s="18"/>
      <c r="B106" s="18"/>
      <c r="C106" s="18"/>
    </row>
    <row r="107" spans="1:3" x14ac:dyDescent="0.2">
      <c r="A107" s="18"/>
      <c r="B107" s="18"/>
      <c r="C107" s="18"/>
    </row>
    <row r="108" spans="1:3" x14ac:dyDescent="0.2">
      <c r="A108" s="18"/>
      <c r="B108" s="18"/>
      <c r="C108" s="18"/>
    </row>
    <row r="109" spans="1:3" x14ac:dyDescent="0.2">
      <c r="A109" s="18"/>
      <c r="B109" s="18"/>
      <c r="C109" s="18"/>
    </row>
    <row r="110" spans="1:3" x14ac:dyDescent="0.2">
      <c r="A110" s="18"/>
      <c r="B110" s="18"/>
      <c r="C110" s="18"/>
    </row>
    <row r="111" spans="1:3" x14ac:dyDescent="0.2">
      <c r="A111" s="18"/>
      <c r="B111" s="18"/>
      <c r="C111" s="18"/>
    </row>
    <row r="112" spans="1:3" x14ac:dyDescent="0.2">
      <c r="A112" s="18"/>
      <c r="B112" s="18"/>
      <c r="C112" s="18"/>
    </row>
    <row r="113" spans="1:3" x14ac:dyDescent="0.2">
      <c r="A113" s="18"/>
      <c r="B113" s="18"/>
      <c r="C113" s="18"/>
    </row>
    <row r="114" spans="1:3" x14ac:dyDescent="0.2">
      <c r="A114" s="18"/>
      <c r="B114" s="18"/>
      <c r="C114" s="18"/>
    </row>
    <row r="115" spans="1:3" x14ac:dyDescent="0.2">
      <c r="A115" s="18"/>
      <c r="B115" s="18"/>
      <c r="C115" s="18"/>
    </row>
    <row r="116" spans="1:3" x14ac:dyDescent="0.2">
      <c r="A116" s="18"/>
      <c r="B116" s="18"/>
      <c r="C116" s="18"/>
    </row>
    <row r="117" spans="1:3" x14ac:dyDescent="0.2">
      <c r="A117" s="18"/>
      <c r="B117" s="18"/>
      <c r="C117" s="18"/>
    </row>
    <row r="118" spans="1:3" x14ac:dyDescent="0.2">
      <c r="A118" s="18"/>
      <c r="B118" s="18"/>
      <c r="C118" s="18"/>
    </row>
    <row r="119" spans="1:3" x14ac:dyDescent="0.2">
      <c r="A119" s="18"/>
      <c r="B119" s="18"/>
      <c r="C119" s="18"/>
    </row>
    <row r="120" spans="1:3" x14ac:dyDescent="0.2">
      <c r="A120" s="18"/>
      <c r="B120" s="18"/>
      <c r="C120" s="18"/>
    </row>
    <row r="121" spans="1:3" x14ac:dyDescent="0.2">
      <c r="A121" s="18"/>
      <c r="B121" s="18"/>
      <c r="C121" s="18"/>
    </row>
    <row r="122" spans="1:3" x14ac:dyDescent="0.2">
      <c r="A122" s="18"/>
      <c r="B122" s="18"/>
      <c r="C122" s="18"/>
    </row>
    <row r="123" spans="1:3" x14ac:dyDescent="0.2">
      <c r="A123" s="18"/>
      <c r="B123" s="18"/>
      <c r="C123" s="18"/>
    </row>
    <row r="124" spans="1:3" x14ac:dyDescent="0.2">
      <c r="A124" s="18"/>
      <c r="B124" s="18"/>
      <c r="C124" s="18"/>
    </row>
    <row r="125" spans="1:3" x14ac:dyDescent="0.2">
      <c r="A125" s="18"/>
      <c r="B125" s="18"/>
      <c r="C125" s="18"/>
    </row>
    <row r="126" spans="1:3" x14ac:dyDescent="0.2">
      <c r="A126" s="18"/>
      <c r="B126" s="18"/>
      <c r="C126" s="18"/>
    </row>
    <row r="127" spans="1:3" x14ac:dyDescent="0.2">
      <c r="A127" s="18"/>
      <c r="B127" s="18"/>
      <c r="C127" s="18"/>
    </row>
    <row r="128" spans="1:3" x14ac:dyDescent="0.2">
      <c r="A128" s="18"/>
      <c r="B128" s="18"/>
      <c r="C128" s="18"/>
    </row>
    <row r="129" spans="1:3" x14ac:dyDescent="0.2">
      <c r="A129" s="18"/>
      <c r="B129" s="18"/>
      <c r="C129" s="18"/>
    </row>
    <row r="130" spans="1:3" x14ac:dyDescent="0.2">
      <c r="A130" s="18"/>
      <c r="B130" s="18"/>
      <c r="C130" s="18"/>
    </row>
    <row r="131" spans="1:3" x14ac:dyDescent="0.2">
      <c r="A131" s="18"/>
      <c r="B131" s="18"/>
      <c r="C131" s="18"/>
    </row>
    <row r="132" spans="1:3" x14ac:dyDescent="0.2">
      <c r="A132" s="18"/>
      <c r="B132" s="18"/>
      <c r="C132" s="18"/>
    </row>
    <row r="133" spans="1:3" x14ac:dyDescent="0.2">
      <c r="A133" s="18"/>
      <c r="B133" s="18"/>
      <c r="C133" s="18"/>
    </row>
    <row r="134" spans="1:3" x14ac:dyDescent="0.2">
      <c r="A134" s="18"/>
      <c r="B134" s="18"/>
      <c r="C134" s="18"/>
    </row>
    <row r="135" spans="1:3" x14ac:dyDescent="0.2">
      <c r="A135" s="18"/>
      <c r="B135" s="18"/>
      <c r="C135" s="18"/>
    </row>
    <row r="136" spans="1:3" x14ac:dyDescent="0.2">
      <c r="A136" s="18"/>
      <c r="B136" s="18"/>
      <c r="C136" s="18"/>
    </row>
    <row r="137" spans="1:3" x14ac:dyDescent="0.2">
      <c r="A137" s="18"/>
      <c r="B137" s="18"/>
      <c r="C137" s="18"/>
    </row>
    <row r="138" spans="1:3" x14ac:dyDescent="0.2">
      <c r="A138" s="18"/>
      <c r="B138" s="18"/>
      <c r="C138" s="18"/>
    </row>
    <row r="139" spans="1:3" x14ac:dyDescent="0.2">
      <c r="A139" s="18"/>
      <c r="B139" s="18"/>
      <c r="C139" s="18"/>
    </row>
    <row r="140" spans="1:3" x14ac:dyDescent="0.2">
      <c r="A140" s="18"/>
      <c r="B140" s="18"/>
      <c r="C140" s="18"/>
    </row>
    <row r="141" spans="1:3" x14ac:dyDescent="0.2">
      <c r="A141" s="18"/>
      <c r="B141" s="18"/>
      <c r="C141" s="18"/>
    </row>
    <row r="142" spans="1:3" x14ac:dyDescent="0.2">
      <c r="A142" s="18"/>
      <c r="B142" s="18"/>
      <c r="C142" s="18"/>
    </row>
    <row r="143" spans="1:3" x14ac:dyDescent="0.2">
      <c r="A143" s="18"/>
      <c r="B143" s="18"/>
      <c r="C143" s="18"/>
    </row>
    <row r="144" spans="1:3" x14ac:dyDescent="0.2">
      <c r="A144" s="18"/>
      <c r="B144" s="18"/>
      <c r="C144" s="18"/>
    </row>
    <row r="145" spans="1:3" x14ac:dyDescent="0.2">
      <c r="A145" s="18"/>
      <c r="B145" s="18"/>
      <c r="C145" s="18"/>
    </row>
    <row r="146" spans="1:3" x14ac:dyDescent="0.2">
      <c r="A146" s="18"/>
      <c r="B146" s="18"/>
      <c r="C146" s="18"/>
    </row>
    <row r="147" spans="1:3" x14ac:dyDescent="0.2">
      <c r="A147" s="18"/>
      <c r="B147" s="18"/>
      <c r="C147" s="18"/>
    </row>
    <row r="148" spans="1:3" x14ac:dyDescent="0.2">
      <c r="A148" s="18"/>
      <c r="B148" s="18"/>
      <c r="C148" s="18"/>
    </row>
    <row r="149" spans="1:3" x14ac:dyDescent="0.2">
      <c r="A149" s="18"/>
      <c r="B149" s="18"/>
      <c r="C149" s="18"/>
    </row>
    <row r="150" spans="1:3" x14ac:dyDescent="0.2">
      <c r="A150" s="18"/>
      <c r="B150" s="18"/>
      <c r="C150" s="18"/>
    </row>
    <row r="151" spans="1:3" x14ac:dyDescent="0.2">
      <c r="A151" s="18"/>
      <c r="B151" s="18"/>
      <c r="C151" s="18"/>
    </row>
    <row r="152" spans="1:3" x14ac:dyDescent="0.2">
      <c r="A152" s="18"/>
      <c r="B152" s="18"/>
      <c r="C152" s="18"/>
    </row>
    <row r="153" spans="1:3" x14ac:dyDescent="0.2">
      <c r="A153" s="18"/>
      <c r="B153" s="18"/>
      <c r="C153" s="18"/>
    </row>
    <row r="154" spans="1:3" x14ac:dyDescent="0.2">
      <c r="A154" s="18"/>
      <c r="B154" s="18"/>
      <c r="C154" s="18"/>
    </row>
    <row r="155" spans="1:3" x14ac:dyDescent="0.2">
      <c r="A155" s="18"/>
      <c r="B155" s="18"/>
      <c r="C155" s="18"/>
    </row>
    <row r="156" spans="1:3" x14ac:dyDescent="0.2">
      <c r="A156" s="18"/>
      <c r="B156" s="18"/>
      <c r="C156" s="18"/>
    </row>
    <row r="157" spans="1:3" x14ac:dyDescent="0.2">
      <c r="A157" s="18"/>
      <c r="B157" s="18"/>
      <c r="C157" s="18"/>
    </row>
    <row r="158" spans="1:3" x14ac:dyDescent="0.2">
      <c r="A158" s="18"/>
      <c r="B158" s="18"/>
      <c r="C158" s="18"/>
    </row>
    <row r="159" spans="1:3" x14ac:dyDescent="0.2">
      <c r="A159" s="18"/>
      <c r="B159" s="18"/>
      <c r="C159" s="18"/>
    </row>
    <row r="160" spans="1:3" x14ac:dyDescent="0.2">
      <c r="A160" s="18"/>
      <c r="B160" s="18"/>
      <c r="C160" s="18"/>
    </row>
    <row r="161" spans="1:3" x14ac:dyDescent="0.2">
      <c r="A161" s="18"/>
      <c r="B161" s="18"/>
      <c r="C161" s="18"/>
    </row>
    <row r="162" spans="1:3" x14ac:dyDescent="0.2">
      <c r="A162" s="18"/>
      <c r="B162" s="18"/>
      <c r="C162" s="18"/>
    </row>
    <row r="163" spans="1:3" x14ac:dyDescent="0.2">
      <c r="A163" s="18"/>
      <c r="B163" s="18"/>
      <c r="C163" s="18"/>
    </row>
    <row r="164" spans="1:3" x14ac:dyDescent="0.2">
      <c r="A164" s="18"/>
      <c r="B164" s="18"/>
      <c r="C164" s="18"/>
    </row>
    <row r="165" spans="1:3" x14ac:dyDescent="0.2">
      <c r="A165" s="18"/>
      <c r="B165" s="18"/>
      <c r="C165" s="18"/>
    </row>
    <row r="166" spans="1:3" x14ac:dyDescent="0.2">
      <c r="A166" s="18"/>
      <c r="B166" s="18"/>
      <c r="C166" s="18"/>
    </row>
    <row r="167" spans="1:3" x14ac:dyDescent="0.2">
      <c r="A167" s="18"/>
      <c r="B167" s="18"/>
      <c r="C167" s="18"/>
    </row>
    <row r="168" spans="1:3" x14ac:dyDescent="0.2">
      <c r="A168" s="18"/>
      <c r="B168" s="18"/>
      <c r="C168" s="18"/>
    </row>
    <row r="169" spans="1:3" x14ac:dyDescent="0.2">
      <c r="A169" s="18"/>
      <c r="B169" s="18"/>
      <c r="C169" s="18"/>
    </row>
    <row r="170" spans="1:3" x14ac:dyDescent="0.2">
      <c r="A170" s="18"/>
      <c r="B170" s="18"/>
      <c r="C170" s="18"/>
    </row>
    <row r="171" spans="1:3" x14ac:dyDescent="0.2">
      <c r="A171" s="18"/>
      <c r="B171" s="18"/>
      <c r="C171" s="18"/>
    </row>
    <row r="172" spans="1:3" x14ac:dyDescent="0.2">
      <c r="A172" s="18"/>
      <c r="B172" s="18"/>
      <c r="C172" s="18"/>
    </row>
    <row r="173" spans="1:3" x14ac:dyDescent="0.2">
      <c r="A173" s="18"/>
      <c r="B173" s="18"/>
      <c r="C173" s="18"/>
    </row>
    <row r="174" spans="1:3" x14ac:dyDescent="0.2">
      <c r="A174" s="18"/>
      <c r="B174" s="18"/>
      <c r="C174" s="18"/>
    </row>
    <row r="175" spans="1:3" x14ac:dyDescent="0.2">
      <c r="A175" s="18"/>
      <c r="B175" s="18"/>
      <c r="C175" s="18"/>
    </row>
    <row r="176" spans="1:3" x14ac:dyDescent="0.2">
      <c r="A176" s="18"/>
      <c r="B176" s="18"/>
      <c r="C176" s="18"/>
    </row>
    <row r="177" spans="1:3" x14ac:dyDescent="0.2">
      <c r="A177" s="18"/>
      <c r="B177" s="18"/>
      <c r="C177" s="18"/>
    </row>
    <row r="178" spans="1:3" x14ac:dyDescent="0.2">
      <c r="A178" s="18"/>
      <c r="B178" s="18"/>
      <c r="C178" s="18"/>
    </row>
    <row r="179" spans="1:3" x14ac:dyDescent="0.2">
      <c r="A179" s="18"/>
      <c r="B179" s="18"/>
      <c r="C179" s="18"/>
    </row>
    <row r="180" spans="1:3" x14ac:dyDescent="0.2">
      <c r="A180" s="18"/>
      <c r="B180" s="18"/>
      <c r="C180" s="18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B8DA5-627C-437D-B15D-60D1CDDC16A8}">
  <sheetPr codeName="Tabelle1"/>
  <dimension ref="A1:B15"/>
  <sheetViews>
    <sheetView tabSelected="1" workbookViewId="0"/>
  </sheetViews>
  <sheetFormatPr baseColWidth="10" defaultColWidth="8.83203125" defaultRowHeight="15" x14ac:dyDescent="0.2"/>
  <cols>
    <col min="1" max="1" width="78.5" bestFit="1" customWidth="1"/>
    <col min="2" max="2" width="7.83203125" bestFit="1" customWidth="1"/>
  </cols>
  <sheetData>
    <row r="1" spans="1:2" ht="16" thickBot="1" x14ac:dyDescent="0.25">
      <c r="A1" s="22" t="s">
        <v>53</v>
      </c>
    </row>
    <row r="2" spans="1:2" ht="16" thickBot="1" x14ac:dyDescent="0.25">
      <c r="A2" s="21" t="s">
        <v>7</v>
      </c>
    </row>
    <row r="3" spans="1:2" ht="32" thickBot="1" x14ac:dyDescent="0.4">
      <c r="A3" s="27" t="s">
        <v>17</v>
      </c>
      <c r="B3" s="28"/>
    </row>
    <row r="5" spans="1:2" x14ac:dyDescent="0.2">
      <c r="A5" t="s">
        <v>8</v>
      </c>
      <c r="B5" s="18">
        <f>AVERAGE(AVGMEDSTDDEV!$A$2:$A$180)</f>
        <v>809.21249046529363</v>
      </c>
    </row>
    <row r="6" spans="1:2" x14ac:dyDescent="0.2">
      <c r="A6" t="s">
        <v>9</v>
      </c>
      <c r="B6" s="18">
        <f>MEDIAN(AVGMEDSTDDEV!$A$2:$A$180)</f>
        <v>828.5</v>
      </c>
    </row>
    <row r="7" spans="1:2" x14ac:dyDescent="0.2">
      <c r="A7" t="s">
        <v>10</v>
      </c>
      <c r="B7" s="18">
        <f>STDEVPA(AVGMEDSTDDEV!$A$2:$A$180)</f>
        <v>251.21722201270779</v>
      </c>
    </row>
    <row r="9" spans="1:2" x14ac:dyDescent="0.2">
      <c r="A9" t="s">
        <v>11</v>
      </c>
      <c r="B9" s="18">
        <f>AVERAGE(AVGMEDSTDDEV!$B$2:$B$180)</f>
        <v>756.85</v>
      </c>
    </row>
    <row r="10" spans="1:2" x14ac:dyDescent="0.2">
      <c r="A10" t="s">
        <v>12</v>
      </c>
      <c r="B10" s="18">
        <f>MEDIAN(AVGMEDSTDDEV!$B$2:$B$180)</f>
        <v>765.5</v>
      </c>
    </row>
    <row r="11" spans="1:2" x14ac:dyDescent="0.2">
      <c r="A11" t="s">
        <v>13</v>
      </c>
      <c r="B11" s="18">
        <f>STDEVPA(AVGMEDSTDDEV!$B$2:$B$180)</f>
        <v>70.705745876838037</v>
      </c>
    </row>
    <row r="13" spans="1:2" x14ac:dyDescent="0.2">
      <c r="A13" t="s">
        <v>14</v>
      </c>
      <c r="B13" s="18">
        <f>AVERAGE(AVGMEDSTDDEV!$C$2:$C$180)</f>
        <v>211.99300090876676</v>
      </c>
    </row>
    <row r="14" spans="1:2" x14ac:dyDescent="0.2">
      <c r="A14" t="s">
        <v>15</v>
      </c>
      <c r="B14" s="18">
        <f>MEDIAN(AVGMEDSTDDEV!$C$2:$C$180)</f>
        <v>209.32779789833882</v>
      </c>
    </row>
    <row r="15" spans="1:2" x14ac:dyDescent="0.2">
      <c r="A15" t="s">
        <v>16</v>
      </c>
      <c r="B15" s="18">
        <f>STDEVPA(AVGMEDSTDDEV!$C$2:$C$180)</f>
        <v>53.476397799143861</v>
      </c>
    </row>
  </sheetData>
  <mergeCells count="1">
    <mergeCell ref="A3:B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CBFC7-A3AA-2A47-8AC1-CF02B1CBC433}">
  <sheetPr codeName="Tabelle2"/>
  <dimension ref="A1:Y57"/>
  <sheetViews>
    <sheetView workbookViewId="0"/>
  </sheetViews>
  <sheetFormatPr baseColWidth="10" defaultRowHeight="15" x14ac:dyDescent="0.2"/>
  <cols>
    <col min="1" max="1" width="20.33203125" bestFit="1" customWidth="1"/>
    <col min="2" max="2" width="5.1640625" bestFit="1" customWidth="1"/>
    <col min="3" max="3" width="9.5" bestFit="1" customWidth="1"/>
    <col min="4" max="4" width="13.6640625" bestFit="1" customWidth="1"/>
    <col min="5" max="5" width="14.1640625" bestFit="1" customWidth="1"/>
    <col min="6" max="6" width="11.83203125" bestFit="1" customWidth="1"/>
    <col min="7" max="8" width="12" bestFit="1" customWidth="1"/>
    <col min="9" max="9" width="10.1640625" bestFit="1" customWidth="1"/>
    <col min="10" max="10" width="14.5" bestFit="1" customWidth="1"/>
    <col min="11" max="11" width="15" bestFit="1" customWidth="1"/>
    <col min="12" max="12" width="13.1640625" bestFit="1" customWidth="1"/>
    <col min="13" max="13" width="11.6640625" bestFit="1" customWidth="1"/>
    <col min="14" max="15" width="12.1640625" bestFit="1" customWidth="1"/>
    <col min="16" max="16" width="11.6640625" bestFit="1" customWidth="1"/>
    <col min="17" max="17" width="13.1640625" bestFit="1" customWidth="1"/>
    <col min="18" max="18" width="15" bestFit="1" customWidth="1"/>
    <col min="19" max="19" width="14.5" bestFit="1" customWidth="1"/>
    <col min="20" max="20" width="10.1640625" bestFit="1" customWidth="1"/>
    <col min="21" max="22" width="12" bestFit="1" customWidth="1"/>
    <col min="23" max="23" width="11.83203125" bestFit="1" customWidth="1"/>
    <col min="24" max="24" width="14.1640625" bestFit="1" customWidth="1"/>
    <col min="25" max="25" width="13.6640625" bestFit="1" customWidth="1"/>
  </cols>
  <sheetData>
    <row r="1" spans="1:25" ht="16" thickBot="1" x14ac:dyDescent="0.25">
      <c r="A1" s="2" t="s">
        <v>18</v>
      </c>
      <c r="B1" s="3">
        <v>0</v>
      </c>
      <c r="C1" s="17" t="s">
        <v>18</v>
      </c>
      <c r="D1" s="13" t="s">
        <v>19</v>
      </c>
      <c r="E1" s="13" t="s">
        <v>4</v>
      </c>
      <c r="F1" s="13" t="s">
        <v>3</v>
      </c>
      <c r="G1" s="13" t="s">
        <v>20</v>
      </c>
      <c r="H1" s="13" t="s">
        <v>21</v>
      </c>
      <c r="I1" s="13" t="s">
        <v>22</v>
      </c>
      <c r="J1" s="13" t="s">
        <v>23</v>
      </c>
      <c r="K1" s="13" t="s">
        <v>24</v>
      </c>
      <c r="L1" s="13" t="s">
        <v>37</v>
      </c>
      <c r="M1" s="13" t="s">
        <v>25</v>
      </c>
      <c r="N1" s="13" t="s">
        <v>26</v>
      </c>
      <c r="O1" s="13" t="s">
        <v>27</v>
      </c>
      <c r="P1" s="13" t="s">
        <v>28</v>
      </c>
      <c r="Q1" s="13" t="s">
        <v>29</v>
      </c>
      <c r="R1" s="13" t="s">
        <v>30</v>
      </c>
      <c r="S1" s="13" t="s">
        <v>31</v>
      </c>
      <c r="T1" s="13" t="s">
        <v>5</v>
      </c>
      <c r="U1" s="13" t="s">
        <v>32</v>
      </c>
      <c r="V1" s="13" t="s">
        <v>33</v>
      </c>
      <c r="W1" s="13" t="s">
        <v>34</v>
      </c>
      <c r="X1" s="13" t="s">
        <v>6</v>
      </c>
      <c r="Y1" s="14" t="s">
        <v>35</v>
      </c>
    </row>
    <row r="2" spans="1:25" x14ac:dyDescent="0.2">
      <c r="A2" s="4" t="s">
        <v>19</v>
      </c>
      <c r="B2" s="5">
        <v>1092</v>
      </c>
      <c r="C2" s="16">
        <f>$B2</f>
        <v>1092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9"/>
    </row>
    <row r="3" spans="1:25" x14ac:dyDescent="0.2">
      <c r="A3" s="4" t="s">
        <v>4</v>
      </c>
      <c r="B3" s="5">
        <v>1035</v>
      </c>
      <c r="C3" s="15">
        <f>C2+$B3</f>
        <v>2127</v>
      </c>
      <c r="D3" s="1">
        <f>$B3</f>
        <v>1035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5"/>
    </row>
    <row r="4" spans="1:25" x14ac:dyDescent="0.2">
      <c r="A4" s="4" t="s">
        <v>3</v>
      </c>
      <c r="B4" s="5">
        <v>962</v>
      </c>
      <c r="C4" s="15">
        <f t="shared" ref="C4:L12" si="0">C3+$B4</f>
        <v>3089</v>
      </c>
      <c r="D4" s="1">
        <f t="shared" si="0"/>
        <v>1997</v>
      </c>
      <c r="E4" s="1">
        <f>$B4</f>
        <v>962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5"/>
    </row>
    <row r="5" spans="1:25" x14ac:dyDescent="0.2">
      <c r="A5" s="4" t="s">
        <v>20</v>
      </c>
      <c r="B5" s="5">
        <v>776</v>
      </c>
      <c r="C5" s="15">
        <f t="shared" si="0"/>
        <v>3865</v>
      </c>
      <c r="D5" s="1">
        <f t="shared" si="0"/>
        <v>2773</v>
      </c>
      <c r="E5" s="1">
        <f t="shared" si="0"/>
        <v>1738</v>
      </c>
      <c r="F5" s="1">
        <f>$B5</f>
        <v>776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5"/>
    </row>
    <row r="6" spans="1:25" x14ac:dyDescent="0.2">
      <c r="A6" s="4" t="s">
        <v>21</v>
      </c>
      <c r="B6" s="5">
        <v>691</v>
      </c>
      <c r="C6" s="15">
        <f t="shared" si="0"/>
        <v>4556</v>
      </c>
      <c r="D6" s="1">
        <f t="shared" si="0"/>
        <v>3464</v>
      </c>
      <c r="E6" s="1">
        <f t="shared" si="0"/>
        <v>2429</v>
      </c>
      <c r="F6" s="1">
        <f t="shared" si="0"/>
        <v>1467</v>
      </c>
      <c r="G6" s="1">
        <f>$B6</f>
        <v>691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5"/>
    </row>
    <row r="7" spans="1:25" x14ac:dyDescent="0.2">
      <c r="A7" s="4" t="s">
        <v>22</v>
      </c>
      <c r="B7" s="5">
        <v>509</v>
      </c>
      <c r="C7" s="15">
        <f t="shared" si="0"/>
        <v>5065</v>
      </c>
      <c r="D7" s="1">
        <f t="shared" si="0"/>
        <v>3973</v>
      </c>
      <c r="E7" s="1">
        <f t="shared" si="0"/>
        <v>2938</v>
      </c>
      <c r="F7" s="1">
        <f t="shared" si="0"/>
        <v>1976</v>
      </c>
      <c r="G7" s="1">
        <f t="shared" si="0"/>
        <v>1200</v>
      </c>
      <c r="H7" s="1">
        <f>$B7</f>
        <v>509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5"/>
    </row>
    <row r="8" spans="1:25" x14ac:dyDescent="0.2">
      <c r="A8" s="4" t="s">
        <v>23</v>
      </c>
      <c r="B8" s="5">
        <v>884</v>
      </c>
      <c r="C8" s="15">
        <f t="shared" si="0"/>
        <v>5949</v>
      </c>
      <c r="D8" s="1">
        <f t="shared" si="0"/>
        <v>4857</v>
      </c>
      <c r="E8" s="1">
        <f t="shared" si="0"/>
        <v>3822</v>
      </c>
      <c r="F8" s="1">
        <f t="shared" si="0"/>
        <v>2860</v>
      </c>
      <c r="G8" s="1">
        <f t="shared" si="0"/>
        <v>2084</v>
      </c>
      <c r="H8" s="1">
        <f t="shared" si="0"/>
        <v>1393</v>
      </c>
      <c r="I8" s="1">
        <f>$B8</f>
        <v>884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5"/>
    </row>
    <row r="9" spans="1:25" x14ac:dyDescent="0.2">
      <c r="A9" s="4" t="s">
        <v>24</v>
      </c>
      <c r="B9" s="5">
        <v>762</v>
      </c>
      <c r="C9" s="15">
        <f t="shared" si="0"/>
        <v>6711</v>
      </c>
      <c r="D9" s="1">
        <f t="shared" si="0"/>
        <v>5619</v>
      </c>
      <c r="E9" s="1">
        <f t="shared" si="0"/>
        <v>4584</v>
      </c>
      <c r="F9" s="1">
        <f t="shared" si="0"/>
        <v>3622</v>
      </c>
      <c r="G9" s="1">
        <f t="shared" si="0"/>
        <v>2846</v>
      </c>
      <c r="H9" s="1">
        <f t="shared" si="0"/>
        <v>2155</v>
      </c>
      <c r="I9" s="1">
        <f t="shared" si="0"/>
        <v>1646</v>
      </c>
      <c r="J9" s="1">
        <f>$B9</f>
        <v>762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5"/>
    </row>
    <row r="10" spans="1:25" x14ac:dyDescent="0.2">
      <c r="A10" s="4" t="s">
        <v>37</v>
      </c>
      <c r="B10" s="5">
        <v>928</v>
      </c>
      <c r="C10" s="15">
        <f t="shared" si="0"/>
        <v>7639</v>
      </c>
      <c r="D10" s="1">
        <f t="shared" si="0"/>
        <v>6547</v>
      </c>
      <c r="E10" s="1">
        <f t="shared" si="0"/>
        <v>5512</v>
      </c>
      <c r="F10" s="1">
        <f t="shared" si="0"/>
        <v>4550</v>
      </c>
      <c r="G10" s="1">
        <f t="shared" si="0"/>
        <v>3774</v>
      </c>
      <c r="H10" s="1">
        <f t="shared" si="0"/>
        <v>3083</v>
      </c>
      <c r="I10" s="1">
        <f t="shared" si="0"/>
        <v>2574</v>
      </c>
      <c r="J10" s="1">
        <f t="shared" si="0"/>
        <v>1690</v>
      </c>
      <c r="K10" s="1">
        <f>$B10</f>
        <v>928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5"/>
    </row>
    <row r="11" spans="1:25" x14ac:dyDescent="0.2">
      <c r="A11" s="4" t="s">
        <v>25</v>
      </c>
      <c r="B11" s="5">
        <v>820</v>
      </c>
      <c r="C11" s="15">
        <f t="shared" si="0"/>
        <v>8459</v>
      </c>
      <c r="D11" s="1">
        <f t="shared" si="0"/>
        <v>7367</v>
      </c>
      <c r="E11" s="1">
        <f t="shared" si="0"/>
        <v>6332</v>
      </c>
      <c r="F11" s="1">
        <f t="shared" si="0"/>
        <v>5370</v>
      </c>
      <c r="G11" s="1">
        <f t="shared" si="0"/>
        <v>4594</v>
      </c>
      <c r="H11" s="1">
        <f t="shared" si="0"/>
        <v>3903</v>
      </c>
      <c r="I11" s="1">
        <f t="shared" si="0"/>
        <v>3394</v>
      </c>
      <c r="J11" s="1">
        <f t="shared" si="0"/>
        <v>2510</v>
      </c>
      <c r="K11" s="1">
        <f t="shared" si="0"/>
        <v>1748</v>
      </c>
      <c r="L11" s="1">
        <f>$B11</f>
        <v>820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5"/>
    </row>
    <row r="12" spans="1:25" x14ac:dyDescent="0.2">
      <c r="A12" s="4" t="s">
        <v>26</v>
      </c>
      <c r="B12" s="5">
        <v>564</v>
      </c>
      <c r="C12" s="15">
        <f t="shared" si="0"/>
        <v>9023</v>
      </c>
      <c r="D12" s="1">
        <f t="shared" si="0"/>
        <v>7931</v>
      </c>
      <c r="E12" s="1">
        <f t="shared" si="0"/>
        <v>6896</v>
      </c>
      <c r="F12" s="1">
        <f t="shared" si="0"/>
        <v>5934</v>
      </c>
      <c r="G12" s="1">
        <f t="shared" si="0"/>
        <v>5158</v>
      </c>
      <c r="H12" s="1">
        <f t="shared" si="0"/>
        <v>4467</v>
      </c>
      <c r="I12" s="1">
        <f t="shared" si="0"/>
        <v>3958</v>
      </c>
      <c r="J12" s="1">
        <f t="shared" si="0"/>
        <v>3074</v>
      </c>
      <c r="K12" s="1">
        <f t="shared" si="0"/>
        <v>2312</v>
      </c>
      <c r="L12" s="1">
        <f t="shared" si="0"/>
        <v>1384</v>
      </c>
      <c r="M12" s="1">
        <f>$B12</f>
        <v>564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5"/>
    </row>
    <row r="13" spans="1:25" x14ac:dyDescent="0.2">
      <c r="A13" s="4" t="s">
        <v>27</v>
      </c>
      <c r="B13" s="5">
        <v>707</v>
      </c>
      <c r="C13" s="15">
        <f t="shared" ref="C13:M13" si="1">C12+$B13</f>
        <v>9730</v>
      </c>
      <c r="D13" s="1">
        <f t="shared" si="1"/>
        <v>8638</v>
      </c>
      <c r="E13" s="1">
        <f t="shared" si="1"/>
        <v>7603</v>
      </c>
      <c r="F13" s="1">
        <f t="shared" si="1"/>
        <v>6641</v>
      </c>
      <c r="G13" s="1">
        <f t="shared" si="1"/>
        <v>5865</v>
      </c>
      <c r="H13" s="1">
        <f t="shared" si="1"/>
        <v>5174</v>
      </c>
      <c r="I13" s="1">
        <f t="shared" si="1"/>
        <v>4665</v>
      </c>
      <c r="J13" s="1">
        <f t="shared" si="1"/>
        <v>3781</v>
      </c>
      <c r="K13" s="1">
        <f t="shared" si="1"/>
        <v>3019</v>
      </c>
      <c r="L13" s="1">
        <f t="shared" si="1"/>
        <v>2091</v>
      </c>
      <c r="M13" s="1">
        <f t="shared" si="1"/>
        <v>1271</v>
      </c>
      <c r="N13" s="1">
        <f>$B13</f>
        <v>707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5"/>
    </row>
    <row r="14" spans="1:25" x14ac:dyDescent="0.2">
      <c r="A14" s="4" t="s">
        <v>28</v>
      </c>
      <c r="B14" s="5">
        <v>753</v>
      </c>
      <c r="C14" s="15">
        <f t="shared" ref="C14:M14" si="2">C13+$B14</f>
        <v>10483</v>
      </c>
      <c r="D14" s="1">
        <f t="shared" si="2"/>
        <v>9391</v>
      </c>
      <c r="E14" s="1">
        <f t="shared" si="2"/>
        <v>8356</v>
      </c>
      <c r="F14" s="1">
        <f t="shared" si="2"/>
        <v>7394</v>
      </c>
      <c r="G14" s="1">
        <f t="shared" si="2"/>
        <v>6618</v>
      </c>
      <c r="H14" s="1">
        <f t="shared" si="2"/>
        <v>5927</v>
      </c>
      <c r="I14" s="1">
        <f t="shared" si="2"/>
        <v>5418</v>
      </c>
      <c r="J14" s="1">
        <f t="shared" si="2"/>
        <v>4534</v>
      </c>
      <c r="K14" s="1">
        <f t="shared" si="2"/>
        <v>3772</v>
      </c>
      <c r="L14" s="1">
        <f t="shared" si="2"/>
        <v>2844</v>
      </c>
      <c r="M14" s="1">
        <f t="shared" si="2"/>
        <v>2024</v>
      </c>
      <c r="N14" s="1">
        <f t="shared" ref="N14" si="3">N13+$B14</f>
        <v>1460</v>
      </c>
      <c r="O14" s="1">
        <f>$B14</f>
        <v>753</v>
      </c>
      <c r="P14" s="1"/>
      <c r="Q14" s="1"/>
      <c r="R14" s="1"/>
      <c r="S14" s="1"/>
      <c r="T14" s="1"/>
      <c r="U14" s="1"/>
      <c r="V14" s="1"/>
      <c r="W14" s="1"/>
      <c r="X14" s="1"/>
      <c r="Y14" s="5"/>
    </row>
    <row r="15" spans="1:25" x14ac:dyDescent="0.2">
      <c r="A15" s="4" t="s">
        <v>29</v>
      </c>
      <c r="B15" s="5">
        <v>740</v>
      </c>
      <c r="C15" s="15">
        <f t="shared" ref="C15:M15" si="4">C14+$B15</f>
        <v>11223</v>
      </c>
      <c r="D15" s="1">
        <f t="shared" si="4"/>
        <v>10131</v>
      </c>
      <c r="E15" s="1">
        <f t="shared" si="4"/>
        <v>9096</v>
      </c>
      <c r="F15" s="1">
        <f t="shared" si="4"/>
        <v>8134</v>
      </c>
      <c r="G15" s="1">
        <f t="shared" si="4"/>
        <v>7358</v>
      </c>
      <c r="H15" s="1">
        <f t="shared" si="4"/>
        <v>6667</v>
      </c>
      <c r="I15" s="1">
        <f t="shared" si="4"/>
        <v>6158</v>
      </c>
      <c r="J15" s="1">
        <f t="shared" si="4"/>
        <v>5274</v>
      </c>
      <c r="K15" s="1">
        <f t="shared" si="4"/>
        <v>4512</v>
      </c>
      <c r="L15" s="1">
        <f t="shared" si="4"/>
        <v>3584</v>
      </c>
      <c r="M15" s="1">
        <f t="shared" si="4"/>
        <v>2764</v>
      </c>
      <c r="N15" s="1">
        <f t="shared" ref="N15:O15" si="5">N14+$B15</f>
        <v>2200</v>
      </c>
      <c r="O15" s="1">
        <f t="shared" si="5"/>
        <v>1493</v>
      </c>
      <c r="P15" s="1">
        <f>$B15</f>
        <v>740</v>
      </c>
      <c r="Q15" s="1"/>
      <c r="R15" s="1"/>
      <c r="S15" s="1"/>
      <c r="T15" s="1"/>
      <c r="U15" s="1"/>
      <c r="V15" s="1"/>
      <c r="W15" s="1"/>
      <c r="X15" s="1"/>
      <c r="Y15" s="5"/>
    </row>
    <row r="16" spans="1:25" x14ac:dyDescent="0.2">
      <c r="A16" s="4" t="s">
        <v>30</v>
      </c>
      <c r="B16" s="5">
        <v>1010</v>
      </c>
      <c r="C16" s="15">
        <f t="shared" ref="C16:M16" si="6">C15+$B16</f>
        <v>12233</v>
      </c>
      <c r="D16" s="1">
        <f t="shared" si="6"/>
        <v>11141</v>
      </c>
      <c r="E16" s="1">
        <f t="shared" si="6"/>
        <v>10106</v>
      </c>
      <c r="F16" s="1">
        <f t="shared" si="6"/>
        <v>9144</v>
      </c>
      <c r="G16" s="1">
        <f t="shared" si="6"/>
        <v>8368</v>
      </c>
      <c r="H16" s="1">
        <f t="shared" si="6"/>
        <v>7677</v>
      </c>
      <c r="I16" s="1">
        <f t="shared" si="6"/>
        <v>7168</v>
      </c>
      <c r="J16" s="1">
        <f t="shared" si="6"/>
        <v>6284</v>
      </c>
      <c r="K16" s="1">
        <f t="shared" si="6"/>
        <v>5522</v>
      </c>
      <c r="L16" s="1">
        <f t="shared" si="6"/>
        <v>4594</v>
      </c>
      <c r="M16" s="1">
        <f t="shared" si="6"/>
        <v>3774</v>
      </c>
      <c r="N16" s="1">
        <f t="shared" ref="N16:O16" si="7">N15+$B16</f>
        <v>3210</v>
      </c>
      <c r="O16" s="1">
        <f t="shared" si="7"/>
        <v>2503</v>
      </c>
      <c r="P16" s="1">
        <f t="shared" ref="P16" si="8">P15+$B16</f>
        <v>1750</v>
      </c>
      <c r="Q16" s="1">
        <f>$B16</f>
        <v>1010</v>
      </c>
      <c r="R16" s="1"/>
      <c r="S16" s="1"/>
      <c r="T16" s="1"/>
      <c r="U16" s="1"/>
      <c r="V16" s="1"/>
      <c r="W16" s="1"/>
      <c r="X16" s="1"/>
      <c r="Y16" s="5"/>
    </row>
    <row r="17" spans="1:25" x14ac:dyDescent="0.2">
      <c r="A17" s="4" t="s">
        <v>31</v>
      </c>
      <c r="B17" s="5">
        <v>524</v>
      </c>
      <c r="C17" s="15">
        <f t="shared" ref="C17:M17" si="9">C16+$B17</f>
        <v>12757</v>
      </c>
      <c r="D17" s="1">
        <f t="shared" si="9"/>
        <v>11665</v>
      </c>
      <c r="E17" s="1">
        <f t="shared" si="9"/>
        <v>10630</v>
      </c>
      <c r="F17" s="1">
        <f t="shared" si="9"/>
        <v>9668</v>
      </c>
      <c r="G17" s="1">
        <f t="shared" si="9"/>
        <v>8892</v>
      </c>
      <c r="H17" s="1">
        <f t="shared" si="9"/>
        <v>8201</v>
      </c>
      <c r="I17" s="1">
        <f t="shared" si="9"/>
        <v>7692</v>
      </c>
      <c r="J17" s="1">
        <f t="shared" si="9"/>
        <v>6808</v>
      </c>
      <c r="K17" s="1">
        <f t="shared" si="9"/>
        <v>6046</v>
      </c>
      <c r="L17" s="1">
        <f t="shared" si="9"/>
        <v>5118</v>
      </c>
      <c r="M17" s="1">
        <f t="shared" si="9"/>
        <v>4298</v>
      </c>
      <c r="N17" s="1">
        <f t="shared" ref="N17:O17" si="10">N16+$B17</f>
        <v>3734</v>
      </c>
      <c r="O17" s="1">
        <f t="shared" si="10"/>
        <v>3027</v>
      </c>
      <c r="P17" s="1">
        <f t="shared" ref="P17" si="11">P16+$B17</f>
        <v>2274</v>
      </c>
      <c r="Q17" s="1">
        <f t="shared" ref="Q17" si="12">Q16+$B17</f>
        <v>1534</v>
      </c>
      <c r="R17" s="1">
        <f>$B17</f>
        <v>524</v>
      </c>
      <c r="S17" s="1"/>
      <c r="T17" s="1"/>
      <c r="U17" s="1"/>
      <c r="V17" s="1"/>
      <c r="W17" s="1"/>
      <c r="X17" s="1"/>
      <c r="Y17" s="5"/>
    </row>
    <row r="18" spans="1:25" x14ac:dyDescent="0.2">
      <c r="A18" s="4" t="s">
        <v>5</v>
      </c>
      <c r="B18" s="5">
        <v>861</v>
      </c>
      <c r="C18" s="15">
        <f t="shared" ref="C18:M18" si="13">C17+$B18</f>
        <v>13618</v>
      </c>
      <c r="D18" s="1">
        <f t="shared" si="13"/>
        <v>12526</v>
      </c>
      <c r="E18" s="1">
        <f t="shared" si="13"/>
        <v>11491</v>
      </c>
      <c r="F18" s="1">
        <f t="shared" si="13"/>
        <v>10529</v>
      </c>
      <c r="G18" s="1">
        <f t="shared" si="13"/>
        <v>9753</v>
      </c>
      <c r="H18" s="1">
        <f t="shared" si="13"/>
        <v>9062</v>
      </c>
      <c r="I18" s="1">
        <f t="shared" si="13"/>
        <v>8553</v>
      </c>
      <c r="J18" s="1">
        <f t="shared" si="13"/>
        <v>7669</v>
      </c>
      <c r="K18" s="1">
        <f t="shared" si="13"/>
        <v>6907</v>
      </c>
      <c r="L18" s="1">
        <f t="shared" si="13"/>
        <v>5979</v>
      </c>
      <c r="M18" s="1">
        <f t="shared" si="13"/>
        <v>5159</v>
      </c>
      <c r="N18" s="1">
        <f t="shared" ref="N18:O18" si="14">N17+$B18</f>
        <v>4595</v>
      </c>
      <c r="O18" s="1">
        <f t="shared" si="14"/>
        <v>3888</v>
      </c>
      <c r="P18" s="1">
        <f t="shared" ref="P18:Q24" si="15">P17+$B18</f>
        <v>3135</v>
      </c>
      <c r="Q18" s="1">
        <f t="shared" si="15"/>
        <v>2395</v>
      </c>
      <c r="R18" s="1">
        <f t="shared" ref="R18" si="16">R17+$B18</f>
        <v>1385</v>
      </c>
      <c r="S18" s="1">
        <f>$B18</f>
        <v>861</v>
      </c>
      <c r="T18" s="1"/>
      <c r="U18" s="1"/>
      <c r="V18" s="1"/>
      <c r="W18" s="1"/>
      <c r="X18" s="1"/>
      <c r="Y18" s="5"/>
    </row>
    <row r="19" spans="1:25" x14ac:dyDescent="0.2">
      <c r="A19" s="4" t="s">
        <v>32</v>
      </c>
      <c r="B19" s="5">
        <v>794</v>
      </c>
      <c r="C19" s="15">
        <f t="shared" ref="C19:M19" si="17">C18+$B19</f>
        <v>14412</v>
      </c>
      <c r="D19" s="1">
        <f t="shared" si="17"/>
        <v>13320</v>
      </c>
      <c r="E19" s="1">
        <f t="shared" si="17"/>
        <v>12285</v>
      </c>
      <c r="F19" s="1">
        <f t="shared" si="17"/>
        <v>11323</v>
      </c>
      <c r="G19" s="1">
        <f t="shared" si="17"/>
        <v>10547</v>
      </c>
      <c r="H19" s="1">
        <f t="shared" si="17"/>
        <v>9856</v>
      </c>
      <c r="I19" s="1">
        <f t="shared" si="17"/>
        <v>9347</v>
      </c>
      <c r="J19" s="1">
        <f t="shared" si="17"/>
        <v>8463</v>
      </c>
      <c r="K19" s="1">
        <f t="shared" si="17"/>
        <v>7701</v>
      </c>
      <c r="L19" s="1">
        <f t="shared" si="17"/>
        <v>6773</v>
      </c>
      <c r="M19" s="1">
        <f t="shared" si="17"/>
        <v>5953</v>
      </c>
      <c r="N19" s="1">
        <f t="shared" ref="N19:O19" si="18">N18+$B19</f>
        <v>5389</v>
      </c>
      <c r="O19" s="1">
        <f t="shared" si="18"/>
        <v>4682</v>
      </c>
      <c r="P19" s="1">
        <f t="shared" ref="P19" si="19">P18+$B19</f>
        <v>3929</v>
      </c>
      <c r="Q19" s="1">
        <f t="shared" si="15"/>
        <v>3189</v>
      </c>
      <c r="R19" s="1">
        <f t="shared" ref="R19:S19" si="20">R18+$B19</f>
        <v>2179</v>
      </c>
      <c r="S19" s="1">
        <f t="shared" si="20"/>
        <v>1655</v>
      </c>
      <c r="T19" s="1">
        <f>$B19</f>
        <v>794</v>
      </c>
      <c r="U19" s="1"/>
      <c r="V19" s="1"/>
      <c r="W19" s="1"/>
      <c r="X19" s="1"/>
      <c r="Y19" s="5"/>
    </row>
    <row r="20" spans="1:25" x14ac:dyDescent="0.2">
      <c r="A20" s="4" t="s">
        <v>33</v>
      </c>
      <c r="B20" s="5">
        <v>1139</v>
      </c>
      <c r="C20" s="15">
        <f t="shared" ref="C20:M20" si="21">C19+$B20</f>
        <v>15551</v>
      </c>
      <c r="D20" s="1">
        <f t="shared" si="21"/>
        <v>14459</v>
      </c>
      <c r="E20" s="1">
        <f t="shared" si="21"/>
        <v>13424</v>
      </c>
      <c r="F20" s="1">
        <f t="shared" si="21"/>
        <v>12462</v>
      </c>
      <c r="G20" s="1">
        <f t="shared" si="21"/>
        <v>11686</v>
      </c>
      <c r="H20" s="1">
        <f t="shared" si="21"/>
        <v>10995</v>
      </c>
      <c r="I20" s="1">
        <f t="shared" si="21"/>
        <v>10486</v>
      </c>
      <c r="J20" s="1">
        <f t="shared" si="21"/>
        <v>9602</v>
      </c>
      <c r="K20" s="1">
        <f t="shared" si="21"/>
        <v>8840</v>
      </c>
      <c r="L20" s="1">
        <f t="shared" si="21"/>
        <v>7912</v>
      </c>
      <c r="M20" s="1">
        <f t="shared" si="21"/>
        <v>7092</v>
      </c>
      <c r="N20" s="1">
        <f t="shared" ref="N20:O20" si="22">N19+$B20</f>
        <v>6528</v>
      </c>
      <c r="O20" s="1">
        <f t="shared" si="22"/>
        <v>5821</v>
      </c>
      <c r="P20" s="1">
        <f t="shared" ref="P20" si="23">P19+$B20</f>
        <v>5068</v>
      </c>
      <c r="Q20" s="1">
        <f t="shared" si="15"/>
        <v>4328</v>
      </c>
      <c r="R20" s="1">
        <f t="shared" ref="R20:T20" si="24">R19+$B20</f>
        <v>3318</v>
      </c>
      <c r="S20" s="1">
        <f t="shared" si="24"/>
        <v>2794</v>
      </c>
      <c r="T20" s="1">
        <f t="shared" si="24"/>
        <v>1933</v>
      </c>
      <c r="U20" s="1">
        <f>$B20</f>
        <v>1139</v>
      </c>
      <c r="V20" s="1"/>
      <c r="W20" s="1"/>
      <c r="X20" s="1"/>
      <c r="Y20" s="5"/>
    </row>
    <row r="21" spans="1:25" x14ac:dyDescent="0.2">
      <c r="A21" s="4" t="s">
        <v>34</v>
      </c>
      <c r="B21" s="5">
        <v>946</v>
      </c>
      <c r="C21" s="15">
        <f t="shared" ref="C21:M21" si="25">C20+$B21</f>
        <v>16497</v>
      </c>
      <c r="D21" s="1">
        <f t="shared" si="25"/>
        <v>15405</v>
      </c>
      <c r="E21" s="1">
        <f t="shared" si="25"/>
        <v>14370</v>
      </c>
      <c r="F21" s="1">
        <f t="shared" si="25"/>
        <v>13408</v>
      </c>
      <c r="G21" s="1">
        <f t="shared" si="25"/>
        <v>12632</v>
      </c>
      <c r="H21" s="1">
        <f t="shared" si="25"/>
        <v>11941</v>
      </c>
      <c r="I21" s="1">
        <f t="shared" si="25"/>
        <v>11432</v>
      </c>
      <c r="J21" s="1">
        <f t="shared" si="25"/>
        <v>10548</v>
      </c>
      <c r="K21" s="1">
        <f t="shared" si="25"/>
        <v>9786</v>
      </c>
      <c r="L21" s="1">
        <f t="shared" si="25"/>
        <v>8858</v>
      </c>
      <c r="M21" s="1">
        <f t="shared" si="25"/>
        <v>8038</v>
      </c>
      <c r="N21" s="1">
        <f t="shared" ref="N21:O21" si="26">N20+$B21</f>
        <v>7474</v>
      </c>
      <c r="O21" s="1">
        <f t="shared" si="26"/>
        <v>6767</v>
      </c>
      <c r="P21" s="1">
        <f t="shared" ref="P21" si="27">P20+$B21</f>
        <v>6014</v>
      </c>
      <c r="Q21" s="1">
        <f t="shared" si="15"/>
        <v>5274</v>
      </c>
      <c r="R21" s="1">
        <f t="shared" ref="R21:U21" si="28">R20+$B21</f>
        <v>4264</v>
      </c>
      <c r="S21" s="1">
        <f t="shared" si="28"/>
        <v>3740</v>
      </c>
      <c r="T21" s="1">
        <f t="shared" si="28"/>
        <v>2879</v>
      </c>
      <c r="U21" s="1">
        <f t="shared" si="28"/>
        <v>2085</v>
      </c>
      <c r="V21" s="1">
        <f>$B21</f>
        <v>946</v>
      </c>
      <c r="W21" s="1"/>
      <c r="X21" s="1"/>
      <c r="Y21" s="5"/>
    </row>
    <row r="22" spans="1:25" x14ac:dyDescent="0.2">
      <c r="A22" s="4" t="s">
        <v>6</v>
      </c>
      <c r="B22" s="5">
        <v>673</v>
      </c>
      <c r="C22" s="15">
        <f t="shared" ref="C22:M22" si="29">C21+$B22</f>
        <v>17170</v>
      </c>
      <c r="D22" s="1">
        <f t="shared" si="29"/>
        <v>16078</v>
      </c>
      <c r="E22" s="1">
        <f t="shared" si="29"/>
        <v>15043</v>
      </c>
      <c r="F22" s="1">
        <f t="shared" si="29"/>
        <v>14081</v>
      </c>
      <c r="G22" s="1">
        <f t="shared" si="29"/>
        <v>13305</v>
      </c>
      <c r="H22" s="1">
        <f t="shared" si="29"/>
        <v>12614</v>
      </c>
      <c r="I22" s="1">
        <f t="shared" si="29"/>
        <v>12105</v>
      </c>
      <c r="J22" s="1">
        <f t="shared" si="29"/>
        <v>11221</v>
      </c>
      <c r="K22" s="1">
        <f t="shared" si="29"/>
        <v>10459</v>
      </c>
      <c r="L22" s="1">
        <f t="shared" si="29"/>
        <v>9531</v>
      </c>
      <c r="M22" s="1">
        <f t="shared" si="29"/>
        <v>8711</v>
      </c>
      <c r="N22" s="1">
        <f t="shared" ref="N22:O22" si="30">N21+$B22</f>
        <v>8147</v>
      </c>
      <c r="O22" s="1">
        <f t="shared" si="30"/>
        <v>7440</v>
      </c>
      <c r="P22" s="1">
        <f t="shared" ref="P22" si="31">P21+$B22</f>
        <v>6687</v>
      </c>
      <c r="Q22" s="1">
        <f t="shared" si="15"/>
        <v>5947</v>
      </c>
      <c r="R22" s="1">
        <f t="shared" ref="R22:V22" si="32">R21+$B22</f>
        <v>4937</v>
      </c>
      <c r="S22" s="1">
        <f t="shared" si="32"/>
        <v>4413</v>
      </c>
      <c r="T22" s="1">
        <f t="shared" si="32"/>
        <v>3552</v>
      </c>
      <c r="U22" s="1">
        <f t="shared" si="32"/>
        <v>2758</v>
      </c>
      <c r="V22" s="1">
        <f t="shared" si="32"/>
        <v>1619</v>
      </c>
      <c r="W22" s="1">
        <f>$B22</f>
        <v>673</v>
      </c>
      <c r="X22" s="1"/>
      <c r="Y22" s="5"/>
    </row>
    <row r="23" spans="1:25" x14ac:dyDescent="0.2">
      <c r="A23" s="4" t="s">
        <v>35</v>
      </c>
      <c r="B23" s="5">
        <v>916</v>
      </c>
      <c r="C23" s="15">
        <f t="shared" ref="C23:M23" si="33">C22+$B23</f>
        <v>18086</v>
      </c>
      <c r="D23" s="1">
        <f t="shared" si="33"/>
        <v>16994</v>
      </c>
      <c r="E23" s="1">
        <f t="shared" si="33"/>
        <v>15959</v>
      </c>
      <c r="F23" s="1">
        <f t="shared" si="33"/>
        <v>14997</v>
      </c>
      <c r="G23" s="1">
        <f t="shared" si="33"/>
        <v>14221</v>
      </c>
      <c r="H23" s="1">
        <f t="shared" si="33"/>
        <v>13530</v>
      </c>
      <c r="I23" s="1">
        <f t="shared" si="33"/>
        <v>13021</v>
      </c>
      <c r="J23" s="1">
        <f t="shared" si="33"/>
        <v>12137</v>
      </c>
      <c r="K23" s="1">
        <f t="shared" si="33"/>
        <v>11375</v>
      </c>
      <c r="L23" s="1">
        <f t="shared" si="33"/>
        <v>10447</v>
      </c>
      <c r="M23" s="1">
        <f t="shared" si="33"/>
        <v>9627</v>
      </c>
      <c r="N23" s="1">
        <f t="shared" ref="N23:O23" si="34">N22+$B23</f>
        <v>9063</v>
      </c>
      <c r="O23" s="1">
        <f t="shared" si="34"/>
        <v>8356</v>
      </c>
      <c r="P23" s="1">
        <f t="shared" ref="P23" si="35">P22+$B23</f>
        <v>7603</v>
      </c>
      <c r="Q23" s="1">
        <f t="shared" si="15"/>
        <v>6863</v>
      </c>
      <c r="R23" s="1">
        <f t="shared" ref="R23:W23" si="36">R22+$B23</f>
        <v>5853</v>
      </c>
      <c r="S23" s="1">
        <f t="shared" si="36"/>
        <v>5329</v>
      </c>
      <c r="T23" s="1">
        <f t="shared" si="36"/>
        <v>4468</v>
      </c>
      <c r="U23" s="1">
        <f t="shared" si="36"/>
        <v>3674</v>
      </c>
      <c r="V23" s="1">
        <f t="shared" si="36"/>
        <v>2535</v>
      </c>
      <c r="W23" s="1">
        <f t="shared" si="36"/>
        <v>1589</v>
      </c>
      <c r="X23" s="1">
        <f>$B23</f>
        <v>916</v>
      </c>
      <c r="Y23" s="5"/>
    </row>
    <row r="24" spans="1:25" ht="16" thickBot="1" x14ac:dyDescent="0.25">
      <c r="A24" s="6" t="s">
        <v>36</v>
      </c>
      <c r="B24" s="7">
        <v>933</v>
      </c>
      <c r="C24" s="20">
        <f t="shared" ref="C24:M24" si="37">C23+$B24</f>
        <v>19019</v>
      </c>
      <c r="D24" s="10">
        <f t="shared" si="37"/>
        <v>17927</v>
      </c>
      <c r="E24" s="10">
        <f t="shared" si="37"/>
        <v>16892</v>
      </c>
      <c r="F24" s="10">
        <f t="shared" si="37"/>
        <v>15930</v>
      </c>
      <c r="G24" s="10">
        <f t="shared" si="37"/>
        <v>15154</v>
      </c>
      <c r="H24" s="10">
        <f t="shared" si="37"/>
        <v>14463</v>
      </c>
      <c r="I24" s="10">
        <f t="shared" si="37"/>
        <v>13954</v>
      </c>
      <c r="J24" s="10">
        <f t="shared" si="37"/>
        <v>13070</v>
      </c>
      <c r="K24" s="10">
        <f t="shared" si="37"/>
        <v>12308</v>
      </c>
      <c r="L24" s="10">
        <f t="shared" si="37"/>
        <v>11380</v>
      </c>
      <c r="M24" s="10">
        <f t="shared" si="37"/>
        <v>10560</v>
      </c>
      <c r="N24" s="10">
        <f t="shared" ref="N24:O24" si="38">N23+$B24</f>
        <v>9996</v>
      </c>
      <c r="O24" s="10">
        <f t="shared" si="38"/>
        <v>9289</v>
      </c>
      <c r="P24" s="10">
        <f t="shared" ref="P24" si="39">P23+$B24</f>
        <v>8536</v>
      </c>
      <c r="Q24" s="10">
        <f t="shared" si="15"/>
        <v>7796</v>
      </c>
      <c r="R24" s="10">
        <f t="shared" ref="R24:X24" si="40">R23+$B24</f>
        <v>6786</v>
      </c>
      <c r="S24" s="10">
        <f t="shared" si="40"/>
        <v>6262</v>
      </c>
      <c r="T24" s="10">
        <f t="shared" si="40"/>
        <v>5401</v>
      </c>
      <c r="U24" s="10">
        <f t="shared" si="40"/>
        <v>4607</v>
      </c>
      <c r="V24" s="10">
        <f t="shared" si="40"/>
        <v>3468</v>
      </c>
      <c r="W24" s="10">
        <f t="shared" si="40"/>
        <v>2522</v>
      </c>
      <c r="X24" s="10">
        <f t="shared" si="40"/>
        <v>1849</v>
      </c>
      <c r="Y24" s="7">
        <f>$B24</f>
        <v>933</v>
      </c>
    </row>
    <row r="26" spans="1:25" x14ac:dyDescent="0.2">
      <c r="A26" t="s">
        <v>0</v>
      </c>
      <c r="B26" s="18">
        <f>AVERAGE($B$2:B24)</f>
        <v>826.91304347826087</v>
      </c>
    </row>
    <row r="27" spans="1:25" x14ac:dyDescent="0.2">
      <c r="A27" t="s">
        <v>2</v>
      </c>
      <c r="B27">
        <f>MEDIAN($B$2:B24)</f>
        <v>820</v>
      </c>
    </row>
    <row r="28" spans="1:25" x14ac:dyDescent="0.2">
      <c r="A28" t="s">
        <v>1</v>
      </c>
      <c r="B28" s="18">
        <f>STDEVPA($B$2:B24)</f>
        <v>168.13475781761906</v>
      </c>
    </row>
    <row r="29" spans="1:25" ht="16" thickBot="1" x14ac:dyDescent="0.25"/>
    <row r="30" spans="1:25" ht="16" thickBot="1" x14ac:dyDescent="0.25">
      <c r="A30" s="2" t="s">
        <v>36</v>
      </c>
      <c r="B30" s="3">
        <v>0</v>
      </c>
      <c r="C30" s="12" t="s">
        <v>36</v>
      </c>
      <c r="D30" s="13" t="s">
        <v>35</v>
      </c>
      <c r="E30" s="13" t="s">
        <v>6</v>
      </c>
      <c r="F30" s="13" t="s">
        <v>34</v>
      </c>
      <c r="G30" s="13" t="s">
        <v>33</v>
      </c>
      <c r="H30" s="13" t="s">
        <v>32</v>
      </c>
      <c r="I30" s="13" t="s">
        <v>5</v>
      </c>
      <c r="J30" s="13" t="s">
        <v>31</v>
      </c>
      <c r="K30" s="13" t="s">
        <v>30</v>
      </c>
      <c r="L30" s="13" t="s">
        <v>29</v>
      </c>
      <c r="M30" s="13" t="s">
        <v>28</v>
      </c>
      <c r="N30" s="13" t="s">
        <v>27</v>
      </c>
      <c r="O30" s="13" t="s">
        <v>26</v>
      </c>
      <c r="P30" s="13" t="s">
        <v>25</v>
      </c>
      <c r="Q30" s="13" t="s">
        <v>37</v>
      </c>
      <c r="R30" s="13" t="s">
        <v>24</v>
      </c>
      <c r="S30" s="13" t="s">
        <v>23</v>
      </c>
      <c r="T30" s="13" t="s">
        <v>22</v>
      </c>
      <c r="U30" s="13" t="s">
        <v>21</v>
      </c>
      <c r="V30" s="13" t="s">
        <v>20</v>
      </c>
      <c r="W30" s="13" t="s">
        <v>3</v>
      </c>
      <c r="X30" s="13" t="s">
        <v>4</v>
      </c>
      <c r="Y30" s="14" t="s">
        <v>19</v>
      </c>
    </row>
    <row r="31" spans="1:25" x14ac:dyDescent="0.2">
      <c r="A31" s="4" t="s">
        <v>35</v>
      </c>
      <c r="B31" s="5">
        <v>955</v>
      </c>
      <c r="C31" s="8">
        <f>$B31</f>
        <v>955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9"/>
    </row>
    <row r="32" spans="1:25" x14ac:dyDescent="0.2">
      <c r="A32" s="4" t="s">
        <v>6</v>
      </c>
      <c r="B32" s="5">
        <v>915</v>
      </c>
      <c r="C32" s="4">
        <f>C31+$B32</f>
        <v>1870</v>
      </c>
      <c r="D32" s="1">
        <f>$B32</f>
        <v>915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5"/>
    </row>
    <row r="33" spans="1:25" x14ac:dyDescent="0.2">
      <c r="A33" s="4" t="s">
        <v>34</v>
      </c>
      <c r="B33" s="5">
        <v>672</v>
      </c>
      <c r="C33" s="4">
        <f t="shared" ref="C33:D33" si="41">C32+$B33</f>
        <v>2542</v>
      </c>
      <c r="D33" s="1">
        <f t="shared" si="41"/>
        <v>1587</v>
      </c>
      <c r="E33" s="1">
        <f>$B33</f>
        <v>672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5"/>
    </row>
    <row r="34" spans="1:25" x14ac:dyDescent="0.2">
      <c r="A34" s="4" t="s">
        <v>33</v>
      </c>
      <c r="B34" s="5">
        <v>946</v>
      </c>
      <c r="C34" s="4">
        <f t="shared" ref="C34:E34" si="42">C33+$B34</f>
        <v>3488</v>
      </c>
      <c r="D34" s="1">
        <f t="shared" si="42"/>
        <v>2533</v>
      </c>
      <c r="E34" s="1">
        <f t="shared" si="42"/>
        <v>1618</v>
      </c>
      <c r="F34" s="1">
        <f>$B34</f>
        <v>946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5"/>
    </row>
    <row r="35" spans="1:25" x14ac:dyDescent="0.2">
      <c r="A35" s="4" t="s">
        <v>32</v>
      </c>
      <c r="B35" s="5">
        <v>1137</v>
      </c>
      <c r="C35" s="4">
        <f t="shared" ref="C35:F35" si="43">C34+$B35</f>
        <v>4625</v>
      </c>
      <c r="D35" s="1">
        <f t="shared" si="43"/>
        <v>3670</v>
      </c>
      <c r="E35" s="1">
        <f t="shared" si="43"/>
        <v>2755</v>
      </c>
      <c r="F35" s="1">
        <f t="shared" si="43"/>
        <v>2083</v>
      </c>
      <c r="G35" s="1">
        <f>$B35</f>
        <v>1137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5"/>
    </row>
    <row r="36" spans="1:25" x14ac:dyDescent="0.2">
      <c r="A36" s="4" t="s">
        <v>5</v>
      </c>
      <c r="B36" s="5">
        <v>796</v>
      </c>
      <c r="C36" s="4">
        <f t="shared" ref="C36:G36" si="44">C35+$B36</f>
        <v>5421</v>
      </c>
      <c r="D36" s="1">
        <f t="shared" si="44"/>
        <v>4466</v>
      </c>
      <c r="E36" s="1">
        <f t="shared" si="44"/>
        <v>3551</v>
      </c>
      <c r="F36" s="1">
        <f t="shared" si="44"/>
        <v>2879</v>
      </c>
      <c r="G36" s="1">
        <f t="shared" si="44"/>
        <v>1933</v>
      </c>
      <c r="H36" s="1">
        <f>$B36</f>
        <v>796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5"/>
    </row>
    <row r="37" spans="1:25" x14ac:dyDescent="0.2">
      <c r="A37" s="4" t="s">
        <v>31</v>
      </c>
      <c r="B37" s="5">
        <v>862</v>
      </c>
      <c r="C37" s="4">
        <f t="shared" ref="C37:H37" si="45">C36+$B37</f>
        <v>6283</v>
      </c>
      <c r="D37" s="1">
        <f t="shared" si="45"/>
        <v>5328</v>
      </c>
      <c r="E37" s="1">
        <f t="shared" si="45"/>
        <v>4413</v>
      </c>
      <c r="F37" s="1">
        <f t="shared" si="45"/>
        <v>3741</v>
      </c>
      <c r="G37" s="1">
        <f t="shared" si="45"/>
        <v>2795</v>
      </c>
      <c r="H37" s="1">
        <f t="shared" si="45"/>
        <v>1658</v>
      </c>
      <c r="I37" s="1">
        <f>$B37</f>
        <v>862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5"/>
    </row>
    <row r="38" spans="1:25" x14ac:dyDescent="0.2">
      <c r="A38" s="4" t="s">
        <v>30</v>
      </c>
      <c r="B38" s="5">
        <v>581</v>
      </c>
      <c r="C38" s="4">
        <f t="shared" ref="C38:I38" si="46">C37+$B38</f>
        <v>6864</v>
      </c>
      <c r="D38" s="1">
        <f t="shared" si="46"/>
        <v>5909</v>
      </c>
      <c r="E38" s="1">
        <f t="shared" si="46"/>
        <v>4994</v>
      </c>
      <c r="F38" s="1">
        <f t="shared" si="46"/>
        <v>4322</v>
      </c>
      <c r="G38" s="1">
        <f t="shared" si="46"/>
        <v>3376</v>
      </c>
      <c r="H38" s="1">
        <f t="shared" si="46"/>
        <v>2239</v>
      </c>
      <c r="I38" s="1">
        <f t="shared" si="46"/>
        <v>1443</v>
      </c>
      <c r="J38" s="1">
        <f>$B38</f>
        <v>581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5"/>
    </row>
    <row r="39" spans="1:25" x14ac:dyDescent="0.2">
      <c r="A39" s="4" t="s">
        <v>29</v>
      </c>
      <c r="B39" s="5">
        <v>963</v>
      </c>
      <c r="C39" s="4">
        <f t="shared" ref="C39:J39" si="47">C38+$B39</f>
        <v>7827</v>
      </c>
      <c r="D39" s="1">
        <f t="shared" si="47"/>
        <v>6872</v>
      </c>
      <c r="E39" s="1">
        <f t="shared" si="47"/>
        <v>5957</v>
      </c>
      <c r="F39" s="1">
        <f t="shared" si="47"/>
        <v>5285</v>
      </c>
      <c r="G39" s="1">
        <f t="shared" si="47"/>
        <v>4339</v>
      </c>
      <c r="H39" s="1">
        <f t="shared" si="47"/>
        <v>3202</v>
      </c>
      <c r="I39" s="1">
        <f t="shared" si="47"/>
        <v>2406</v>
      </c>
      <c r="J39" s="1">
        <f t="shared" si="47"/>
        <v>1544</v>
      </c>
      <c r="K39" s="1">
        <f>$B39</f>
        <v>963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"/>
    </row>
    <row r="40" spans="1:25" x14ac:dyDescent="0.2">
      <c r="A40" s="4" t="s">
        <v>28</v>
      </c>
      <c r="B40" s="5">
        <v>727</v>
      </c>
      <c r="C40" s="4">
        <f t="shared" ref="C40:K40" si="48">C39+$B40</f>
        <v>8554</v>
      </c>
      <c r="D40" s="1">
        <f t="shared" si="48"/>
        <v>7599</v>
      </c>
      <c r="E40" s="1">
        <f t="shared" si="48"/>
        <v>6684</v>
      </c>
      <c r="F40" s="1">
        <f t="shared" si="48"/>
        <v>6012</v>
      </c>
      <c r="G40" s="1">
        <f t="shared" si="48"/>
        <v>5066</v>
      </c>
      <c r="H40" s="1">
        <f t="shared" si="48"/>
        <v>3929</v>
      </c>
      <c r="I40" s="1">
        <f t="shared" si="48"/>
        <v>3133</v>
      </c>
      <c r="J40" s="1">
        <f t="shared" si="48"/>
        <v>2271</v>
      </c>
      <c r="K40" s="1">
        <f t="shared" si="48"/>
        <v>1690</v>
      </c>
      <c r="L40" s="1">
        <f>$B40</f>
        <v>727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"/>
    </row>
    <row r="41" spans="1:25" x14ac:dyDescent="0.2">
      <c r="A41" s="4" t="s">
        <v>27</v>
      </c>
      <c r="B41" s="5">
        <v>768</v>
      </c>
      <c r="C41" s="4">
        <f t="shared" ref="C41:L41" si="49">C40+$B41</f>
        <v>9322</v>
      </c>
      <c r="D41" s="1">
        <f t="shared" si="49"/>
        <v>8367</v>
      </c>
      <c r="E41" s="1">
        <f t="shared" si="49"/>
        <v>7452</v>
      </c>
      <c r="F41" s="1">
        <f t="shared" si="49"/>
        <v>6780</v>
      </c>
      <c r="G41" s="1">
        <f t="shared" si="49"/>
        <v>5834</v>
      </c>
      <c r="H41" s="1">
        <f t="shared" si="49"/>
        <v>4697</v>
      </c>
      <c r="I41" s="1">
        <f t="shared" si="49"/>
        <v>3901</v>
      </c>
      <c r="J41" s="1">
        <f t="shared" si="49"/>
        <v>3039</v>
      </c>
      <c r="K41" s="1">
        <f t="shared" si="49"/>
        <v>2458</v>
      </c>
      <c r="L41" s="1">
        <f t="shared" si="49"/>
        <v>1495</v>
      </c>
      <c r="M41" s="1">
        <f>$B41</f>
        <v>768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"/>
    </row>
    <row r="42" spans="1:25" x14ac:dyDescent="0.2">
      <c r="A42" s="4" t="s">
        <v>26</v>
      </c>
      <c r="B42" s="5">
        <v>714</v>
      </c>
      <c r="C42" s="4">
        <f t="shared" ref="C42:M42" si="50">C41+$B42</f>
        <v>10036</v>
      </c>
      <c r="D42" s="1">
        <f t="shared" si="50"/>
        <v>9081</v>
      </c>
      <c r="E42" s="1">
        <f t="shared" si="50"/>
        <v>8166</v>
      </c>
      <c r="F42" s="1">
        <f t="shared" si="50"/>
        <v>7494</v>
      </c>
      <c r="G42" s="1">
        <f t="shared" si="50"/>
        <v>6548</v>
      </c>
      <c r="H42" s="1">
        <f t="shared" si="50"/>
        <v>5411</v>
      </c>
      <c r="I42" s="1">
        <f t="shared" si="50"/>
        <v>4615</v>
      </c>
      <c r="J42" s="1">
        <f t="shared" si="50"/>
        <v>3753</v>
      </c>
      <c r="K42" s="1">
        <f t="shared" si="50"/>
        <v>3172</v>
      </c>
      <c r="L42" s="1">
        <f t="shared" si="50"/>
        <v>2209</v>
      </c>
      <c r="M42" s="1">
        <f t="shared" si="50"/>
        <v>1482</v>
      </c>
      <c r="N42" s="1">
        <f>$B42</f>
        <v>714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5"/>
    </row>
    <row r="43" spans="1:25" x14ac:dyDescent="0.2">
      <c r="A43" s="4" t="s">
        <v>25</v>
      </c>
      <c r="B43" s="5">
        <v>582</v>
      </c>
      <c r="C43" s="4">
        <f t="shared" ref="C43:N43" si="51">C42+$B43</f>
        <v>10618</v>
      </c>
      <c r="D43" s="1">
        <f t="shared" si="51"/>
        <v>9663</v>
      </c>
      <c r="E43" s="1">
        <f t="shared" si="51"/>
        <v>8748</v>
      </c>
      <c r="F43" s="1">
        <f t="shared" si="51"/>
        <v>8076</v>
      </c>
      <c r="G43" s="1">
        <f t="shared" si="51"/>
        <v>7130</v>
      </c>
      <c r="H43" s="1">
        <f t="shared" si="51"/>
        <v>5993</v>
      </c>
      <c r="I43" s="1">
        <f t="shared" si="51"/>
        <v>5197</v>
      </c>
      <c r="J43" s="1">
        <f t="shared" si="51"/>
        <v>4335</v>
      </c>
      <c r="K43" s="1">
        <f t="shared" si="51"/>
        <v>3754</v>
      </c>
      <c r="L43" s="1">
        <f t="shared" si="51"/>
        <v>2791</v>
      </c>
      <c r="M43" s="1">
        <f t="shared" si="51"/>
        <v>2064</v>
      </c>
      <c r="N43" s="1">
        <f t="shared" si="51"/>
        <v>1296</v>
      </c>
      <c r="O43" s="1">
        <f>$B43</f>
        <v>582</v>
      </c>
      <c r="P43" s="1"/>
      <c r="Q43" s="1"/>
      <c r="R43" s="1"/>
      <c r="S43" s="1"/>
      <c r="T43" s="1"/>
      <c r="U43" s="1"/>
      <c r="V43" s="1"/>
      <c r="W43" s="1"/>
      <c r="X43" s="1"/>
      <c r="Y43" s="5"/>
    </row>
    <row r="44" spans="1:25" x14ac:dyDescent="0.2">
      <c r="A44" s="4" t="s">
        <v>37</v>
      </c>
      <c r="B44" s="5">
        <v>819</v>
      </c>
      <c r="C44" s="4">
        <f t="shared" ref="C44:O44" si="52">C43+$B44</f>
        <v>11437</v>
      </c>
      <c r="D44" s="1">
        <f t="shared" si="52"/>
        <v>10482</v>
      </c>
      <c r="E44" s="1">
        <f t="shared" si="52"/>
        <v>9567</v>
      </c>
      <c r="F44" s="1">
        <f t="shared" si="52"/>
        <v>8895</v>
      </c>
      <c r="G44" s="1">
        <f t="shared" si="52"/>
        <v>7949</v>
      </c>
      <c r="H44" s="1">
        <f t="shared" si="52"/>
        <v>6812</v>
      </c>
      <c r="I44" s="1">
        <f t="shared" si="52"/>
        <v>6016</v>
      </c>
      <c r="J44" s="1">
        <f t="shared" si="52"/>
        <v>5154</v>
      </c>
      <c r="K44" s="1">
        <f t="shared" si="52"/>
        <v>4573</v>
      </c>
      <c r="L44" s="1">
        <f t="shared" si="52"/>
        <v>3610</v>
      </c>
      <c r="M44" s="1">
        <f t="shared" si="52"/>
        <v>2883</v>
      </c>
      <c r="N44" s="1">
        <f t="shared" si="52"/>
        <v>2115</v>
      </c>
      <c r="O44" s="1">
        <f t="shared" si="52"/>
        <v>1401</v>
      </c>
      <c r="P44" s="1">
        <f>$B44</f>
        <v>819</v>
      </c>
      <c r="Q44" s="1"/>
      <c r="R44" s="1"/>
      <c r="S44" s="1"/>
      <c r="T44" s="1"/>
      <c r="U44" s="1"/>
      <c r="V44" s="1"/>
      <c r="W44" s="1"/>
      <c r="X44" s="1"/>
      <c r="Y44" s="5"/>
    </row>
    <row r="45" spans="1:25" x14ac:dyDescent="0.2">
      <c r="A45" s="4" t="s">
        <v>24</v>
      </c>
      <c r="B45" s="5">
        <v>949</v>
      </c>
      <c r="C45" s="4">
        <f t="shared" ref="C45:Q46" si="53">C44+$B45</f>
        <v>12386</v>
      </c>
      <c r="D45" s="1">
        <f t="shared" si="53"/>
        <v>11431</v>
      </c>
      <c r="E45" s="1">
        <f t="shared" si="53"/>
        <v>10516</v>
      </c>
      <c r="F45" s="1">
        <f t="shared" si="53"/>
        <v>9844</v>
      </c>
      <c r="G45" s="1">
        <f t="shared" si="53"/>
        <v>8898</v>
      </c>
      <c r="H45" s="1">
        <f t="shared" si="53"/>
        <v>7761</v>
      </c>
      <c r="I45" s="1">
        <f t="shared" si="53"/>
        <v>6965</v>
      </c>
      <c r="J45" s="1">
        <f t="shared" si="53"/>
        <v>6103</v>
      </c>
      <c r="K45" s="1">
        <f t="shared" si="53"/>
        <v>5522</v>
      </c>
      <c r="L45" s="1">
        <f t="shared" si="53"/>
        <v>4559</v>
      </c>
      <c r="M45" s="1">
        <f t="shared" si="53"/>
        <v>3832</v>
      </c>
      <c r="N45" s="1">
        <f t="shared" si="53"/>
        <v>3064</v>
      </c>
      <c r="O45" s="1">
        <f t="shared" si="53"/>
        <v>2350</v>
      </c>
      <c r="P45" s="1">
        <f t="shared" si="53"/>
        <v>1768</v>
      </c>
      <c r="Q45" s="1">
        <f>$B45</f>
        <v>949</v>
      </c>
      <c r="R45" s="1"/>
      <c r="S45" s="1"/>
      <c r="T45" s="1"/>
      <c r="U45" s="1"/>
      <c r="V45" s="1"/>
      <c r="W45" s="1"/>
      <c r="X45" s="1"/>
      <c r="Y45" s="5"/>
    </row>
    <row r="46" spans="1:25" x14ac:dyDescent="0.2">
      <c r="A46" s="4" t="s">
        <v>23</v>
      </c>
      <c r="B46" s="5">
        <v>764</v>
      </c>
      <c r="C46" s="4">
        <f t="shared" ref="C46:O46" si="54">C45+$B46</f>
        <v>13150</v>
      </c>
      <c r="D46" s="1">
        <f t="shared" si="54"/>
        <v>12195</v>
      </c>
      <c r="E46" s="1">
        <f t="shared" si="54"/>
        <v>11280</v>
      </c>
      <c r="F46" s="1">
        <f t="shared" si="54"/>
        <v>10608</v>
      </c>
      <c r="G46" s="1">
        <f t="shared" si="54"/>
        <v>9662</v>
      </c>
      <c r="H46" s="1">
        <f t="shared" si="54"/>
        <v>8525</v>
      </c>
      <c r="I46" s="1">
        <f t="shared" si="54"/>
        <v>7729</v>
      </c>
      <c r="J46" s="1">
        <f t="shared" si="54"/>
        <v>6867</v>
      </c>
      <c r="K46" s="1">
        <f t="shared" si="54"/>
        <v>6286</v>
      </c>
      <c r="L46" s="1">
        <f t="shared" si="54"/>
        <v>5323</v>
      </c>
      <c r="M46" s="1">
        <f t="shared" si="54"/>
        <v>4596</v>
      </c>
      <c r="N46" s="1">
        <f t="shared" si="54"/>
        <v>3828</v>
      </c>
      <c r="O46" s="1">
        <f t="shared" si="54"/>
        <v>3114</v>
      </c>
      <c r="P46" s="1">
        <f t="shared" si="53"/>
        <v>2532</v>
      </c>
      <c r="Q46" s="1">
        <f t="shared" si="53"/>
        <v>1713</v>
      </c>
      <c r="R46" s="1">
        <f>$B46</f>
        <v>764</v>
      </c>
      <c r="S46" s="1"/>
      <c r="T46" s="1"/>
      <c r="U46" s="1"/>
      <c r="V46" s="1"/>
      <c r="W46" s="1"/>
      <c r="X46" s="1"/>
      <c r="Y46" s="5"/>
    </row>
    <row r="47" spans="1:25" x14ac:dyDescent="0.2">
      <c r="A47" s="4" t="s">
        <v>22</v>
      </c>
      <c r="B47" s="5">
        <v>881</v>
      </c>
      <c r="C47" s="4">
        <f t="shared" ref="C47:R53" si="55">C46+$B47</f>
        <v>14031</v>
      </c>
      <c r="D47" s="1">
        <f t="shared" si="55"/>
        <v>13076</v>
      </c>
      <c r="E47" s="1">
        <f t="shared" si="55"/>
        <v>12161</v>
      </c>
      <c r="F47" s="1">
        <f t="shared" si="55"/>
        <v>11489</v>
      </c>
      <c r="G47" s="1">
        <f t="shared" si="55"/>
        <v>10543</v>
      </c>
      <c r="H47" s="1">
        <f t="shared" si="55"/>
        <v>9406</v>
      </c>
      <c r="I47" s="1">
        <f t="shared" si="55"/>
        <v>8610</v>
      </c>
      <c r="J47" s="1">
        <f t="shared" si="55"/>
        <v>7748</v>
      </c>
      <c r="K47" s="1">
        <f t="shared" si="55"/>
        <v>7167</v>
      </c>
      <c r="L47" s="1">
        <f t="shared" si="55"/>
        <v>6204</v>
      </c>
      <c r="M47" s="1">
        <f t="shared" si="55"/>
        <v>5477</v>
      </c>
      <c r="N47" s="1">
        <f t="shared" si="55"/>
        <v>4709</v>
      </c>
      <c r="O47" s="1">
        <f t="shared" si="55"/>
        <v>3995</v>
      </c>
      <c r="P47" s="1">
        <f t="shared" si="55"/>
        <v>3413</v>
      </c>
      <c r="Q47" s="1">
        <f t="shared" si="55"/>
        <v>2594</v>
      </c>
      <c r="R47" s="1">
        <f t="shared" si="55"/>
        <v>1645</v>
      </c>
      <c r="S47" s="1">
        <f>$B47</f>
        <v>881</v>
      </c>
      <c r="T47" s="1"/>
      <c r="U47" s="1"/>
      <c r="V47" s="1"/>
      <c r="W47" s="1"/>
      <c r="X47" s="1"/>
      <c r="Y47" s="5"/>
    </row>
    <row r="48" spans="1:25" x14ac:dyDescent="0.2">
      <c r="A48" s="4" t="s">
        <v>21</v>
      </c>
      <c r="B48" s="5">
        <v>507</v>
      </c>
      <c r="C48" s="4">
        <f t="shared" ref="C48:O48" si="56">C47+$B48</f>
        <v>14538</v>
      </c>
      <c r="D48" s="1">
        <f t="shared" si="56"/>
        <v>13583</v>
      </c>
      <c r="E48" s="1">
        <f t="shared" si="56"/>
        <v>12668</v>
      </c>
      <c r="F48" s="1">
        <f t="shared" si="56"/>
        <v>11996</v>
      </c>
      <c r="G48" s="1">
        <f t="shared" si="56"/>
        <v>11050</v>
      </c>
      <c r="H48" s="1">
        <f t="shared" si="56"/>
        <v>9913</v>
      </c>
      <c r="I48" s="1">
        <f t="shared" si="56"/>
        <v>9117</v>
      </c>
      <c r="J48" s="1">
        <f t="shared" si="56"/>
        <v>8255</v>
      </c>
      <c r="K48" s="1">
        <f t="shared" si="56"/>
        <v>7674</v>
      </c>
      <c r="L48" s="1">
        <f t="shared" si="56"/>
        <v>6711</v>
      </c>
      <c r="M48" s="1">
        <f t="shared" si="56"/>
        <v>5984</v>
      </c>
      <c r="N48" s="1">
        <f t="shared" si="56"/>
        <v>5216</v>
      </c>
      <c r="O48" s="1">
        <f t="shared" si="56"/>
        <v>4502</v>
      </c>
      <c r="P48" s="1">
        <f t="shared" si="55"/>
        <v>3920</v>
      </c>
      <c r="Q48" s="1">
        <f t="shared" si="55"/>
        <v>3101</v>
      </c>
      <c r="R48" s="1">
        <f t="shared" si="55"/>
        <v>2152</v>
      </c>
      <c r="S48" s="1">
        <f t="shared" ref="S48" si="57">S47+$B48</f>
        <v>1388</v>
      </c>
      <c r="T48" s="1">
        <f>$B48</f>
        <v>507</v>
      </c>
      <c r="U48" s="1"/>
      <c r="V48" s="1"/>
      <c r="W48" s="1"/>
      <c r="X48" s="1"/>
      <c r="Y48" s="5"/>
    </row>
    <row r="49" spans="1:25" x14ac:dyDescent="0.2">
      <c r="A49" s="4" t="s">
        <v>20</v>
      </c>
      <c r="B49" s="5">
        <v>700</v>
      </c>
      <c r="C49" s="4">
        <f t="shared" ref="C49:O49" si="58">C48+$B49</f>
        <v>15238</v>
      </c>
      <c r="D49" s="1">
        <f t="shared" si="58"/>
        <v>14283</v>
      </c>
      <c r="E49" s="1">
        <f t="shared" si="58"/>
        <v>13368</v>
      </c>
      <c r="F49" s="1">
        <f t="shared" si="58"/>
        <v>12696</v>
      </c>
      <c r="G49" s="1">
        <f t="shared" si="58"/>
        <v>11750</v>
      </c>
      <c r="H49" s="1">
        <f t="shared" si="58"/>
        <v>10613</v>
      </c>
      <c r="I49" s="1">
        <f t="shared" si="58"/>
        <v>9817</v>
      </c>
      <c r="J49" s="1">
        <f t="shared" si="58"/>
        <v>8955</v>
      </c>
      <c r="K49" s="1">
        <f t="shared" si="58"/>
        <v>8374</v>
      </c>
      <c r="L49" s="1">
        <f t="shared" si="58"/>
        <v>7411</v>
      </c>
      <c r="M49" s="1">
        <f t="shared" si="58"/>
        <v>6684</v>
      </c>
      <c r="N49" s="1">
        <f t="shared" si="58"/>
        <v>5916</v>
      </c>
      <c r="O49" s="1">
        <f t="shared" si="58"/>
        <v>5202</v>
      </c>
      <c r="P49" s="1">
        <f t="shared" si="55"/>
        <v>4620</v>
      </c>
      <c r="Q49" s="1">
        <f t="shared" si="55"/>
        <v>3801</v>
      </c>
      <c r="R49" s="1">
        <f t="shared" si="55"/>
        <v>2852</v>
      </c>
      <c r="S49" s="1">
        <f t="shared" ref="S49:T49" si="59">S48+$B49</f>
        <v>2088</v>
      </c>
      <c r="T49" s="1">
        <f t="shared" si="59"/>
        <v>1207</v>
      </c>
      <c r="U49" s="1">
        <f>$B49</f>
        <v>700</v>
      </c>
      <c r="V49" s="1"/>
      <c r="W49" s="1"/>
      <c r="X49" s="1"/>
      <c r="Y49" s="5"/>
    </row>
    <row r="50" spans="1:25" x14ac:dyDescent="0.2">
      <c r="A50" s="4" t="s">
        <v>3</v>
      </c>
      <c r="B50" s="5">
        <v>778</v>
      </c>
      <c r="C50" s="4">
        <f t="shared" ref="C50:O50" si="60">C49+$B50</f>
        <v>16016</v>
      </c>
      <c r="D50" s="1">
        <f t="shared" si="60"/>
        <v>15061</v>
      </c>
      <c r="E50" s="1">
        <f t="shared" si="60"/>
        <v>14146</v>
      </c>
      <c r="F50" s="1">
        <f t="shared" si="60"/>
        <v>13474</v>
      </c>
      <c r="G50" s="1">
        <f t="shared" si="60"/>
        <v>12528</v>
      </c>
      <c r="H50" s="1">
        <f t="shared" si="60"/>
        <v>11391</v>
      </c>
      <c r="I50" s="1">
        <f t="shared" si="60"/>
        <v>10595</v>
      </c>
      <c r="J50" s="1">
        <f t="shared" si="60"/>
        <v>9733</v>
      </c>
      <c r="K50" s="1">
        <f t="shared" si="60"/>
        <v>9152</v>
      </c>
      <c r="L50" s="1">
        <f t="shared" si="60"/>
        <v>8189</v>
      </c>
      <c r="M50" s="1">
        <f t="shared" si="60"/>
        <v>7462</v>
      </c>
      <c r="N50" s="1">
        <f t="shared" si="60"/>
        <v>6694</v>
      </c>
      <c r="O50" s="1">
        <f t="shared" si="60"/>
        <v>5980</v>
      </c>
      <c r="P50" s="1">
        <f t="shared" si="55"/>
        <v>5398</v>
      </c>
      <c r="Q50" s="1">
        <f t="shared" si="55"/>
        <v>4579</v>
      </c>
      <c r="R50" s="1">
        <f t="shared" si="55"/>
        <v>3630</v>
      </c>
      <c r="S50" s="1">
        <f t="shared" ref="S50:U50" si="61">S49+$B50</f>
        <v>2866</v>
      </c>
      <c r="T50" s="1">
        <f t="shared" si="61"/>
        <v>1985</v>
      </c>
      <c r="U50" s="1">
        <f t="shared" si="61"/>
        <v>1478</v>
      </c>
      <c r="V50" s="1">
        <f>$B50</f>
        <v>778</v>
      </c>
      <c r="W50" s="1"/>
      <c r="X50" s="1"/>
      <c r="Y50" s="5"/>
    </row>
    <row r="51" spans="1:25" x14ac:dyDescent="0.2">
      <c r="A51" s="4" t="s">
        <v>4</v>
      </c>
      <c r="B51" s="5">
        <v>948</v>
      </c>
      <c r="C51" s="4">
        <f t="shared" ref="C51:O51" si="62">C50+$B51</f>
        <v>16964</v>
      </c>
      <c r="D51" s="1">
        <f t="shared" si="62"/>
        <v>16009</v>
      </c>
      <c r="E51" s="1">
        <f t="shared" si="62"/>
        <v>15094</v>
      </c>
      <c r="F51" s="1">
        <f t="shared" si="62"/>
        <v>14422</v>
      </c>
      <c r="G51" s="1">
        <f t="shared" si="62"/>
        <v>13476</v>
      </c>
      <c r="H51" s="1">
        <f t="shared" si="62"/>
        <v>12339</v>
      </c>
      <c r="I51" s="1">
        <f t="shared" si="62"/>
        <v>11543</v>
      </c>
      <c r="J51" s="1">
        <f t="shared" si="62"/>
        <v>10681</v>
      </c>
      <c r="K51" s="1">
        <f t="shared" si="62"/>
        <v>10100</v>
      </c>
      <c r="L51" s="1">
        <f t="shared" si="62"/>
        <v>9137</v>
      </c>
      <c r="M51" s="1">
        <f t="shared" si="62"/>
        <v>8410</v>
      </c>
      <c r="N51" s="1">
        <f t="shared" si="62"/>
        <v>7642</v>
      </c>
      <c r="O51" s="1">
        <f t="shared" si="62"/>
        <v>6928</v>
      </c>
      <c r="P51" s="1">
        <f t="shared" si="55"/>
        <v>6346</v>
      </c>
      <c r="Q51" s="1">
        <f t="shared" si="55"/>
        <v>5527</v>
      </c>
      <c r="R51" s="1">
        <f t="shared" si="55"/>
        <v>4578</v>
      </c>
      <c r="S51" s="1">
        <f t="shared" ref="S51:V51" si="63">S50+$B51</f>
        <v>3814</v>
      </c>
      <c r="T51" s="1">
        <f t="shared" si="63"/>
        <v>2933</v>
      </c>
      <c r="U51" s="1">
        <f t="shared" si="63"/>
        <v>2426</v>
      </c>
      <c r="V51" s="1">
        <f t="shared" si="63"/>
        <v>1726</v>
      </c>
      <c r="W51" s="1">
        <f>$B51</f>
        <v>948</v>
      </c>
      <c r="X51" s="1"/>
      <c r="Y51" s="5"/>
    </row>
    <row r="52" spans="1:25" x14ac:dyDescent="0.2">
      <c r="A52" s="4" t="s">
        <v>19</v>
      </c>
      <c r="B52" s="5">
        <v>1036</v>
      </c>
      <c r="C52" s="4">
        <f t="shared" ref="C52:O52" si="64">C51+$B52</f>
        <v>18000</v>
      </c>
      <c r="D52" s="1">
        <f t="shared" si="64"/>
        <v>17045</v>
      </c>
      <c r="E52" s="1">
        <f t="shared" si="64"/>
        <v>16130</v>
      </c>
      <c r="F52" s="1">
        <f t="shared" si="64"/>
        <v>15458</v>
      </c>
      <c r="G52" s="1">
        <f t="shared" si="64"/>
        <v>14512</v>
      </c>
      <c r="H52" s="1">
        <f t="shared" si="64"/>
        <v>13375</v>
      </c>
      <c r="I52" s="1">
        <f t="shared" si="64"/>
        <v>12579</v>
      </c>
      <c r="J52" s="1">
        <f t="shared" si="64"/>
        <v>11717</v>
      </c>
      <c r="K52" s="1">
        <f t="shared" si="64"/>
        <v>11136</v>
      </c>
      <c r="L52" s="1">
        <f t="shared" si="64"/>
        <v>10173</v>
      </c>
      <c r="M52" s="1">
        <f t="shared" si="64"/>
        <v>9446</v>
      </c>
      <c r="N52" s="1">
        <f t="shared" si="64"/>
        <v>8678</v>
      </c>
      <c r="O52" s="1">
        <f t="shared" si="64"/>
        <v>7964</v>
      </c>
      <c r="P52" s="1">
        <f t="shared" si="55"/>
        <v>7382</v>
      </c>
      <c r="Q52" s="1">
        <f t="shared" si="55"/>
        <v>6563</v>
      </c>
      <c r="R52" s="1">
        <f t="shared" si="55"/>
        <v>5614</v>
      </c>
      <c r="S52" s="1">
        <f t="shared" ref="S52:W52" si="65">S51+$B52</f>
        <v>4850</v>
      </c>
      <c r="T52" s="1">
        <f t="shared" si="65"/>
        <v>3969</v>
      </c>
      <c r="U52" s="1">
        <f t="shared" si="65"/>
        <v>3462</v>
      </c>
      <c r="V52" s="1">
        <f t="shared" si="65"/>
        <v>2762</v>
      </c>
      <c r="W52" s="1">
        <f t="shared" si="65"/>
        <v>1984</v>
      </c>
      <c r="X52" s="1">
        <f>$B52</f>
        <v>1036</v>
      </c>
      <c r="Y52" s="5"/>
    </row>
    <row r="53" spans="1:25" ht="16" thickBot="1" x14ac:dyDescent="0.25">
      <c r="A53" s="6" t="s">
        <v>18</v>
      </c>
      <c r="B53" s="7">
        <v>1092</v>
      </c>
      <c r="C53" s="19">
        <f t="shared" ref="C53:O53" si="66">C52+$B53</f>
        <v>19092</v>
      </c>
      <c r="D53" s="10">
        <f t="shared" si="66"/>
        <v>18137</v>
      </c>
      <c r="E53" s="10">
        <f t="shared" si="66"/>
        <v>17222</v>
      </c>
      <c r="F53" s="10">
        <f t="shared" si="66"/>
        <v>16550</v>
      </c>
      <c r="G53" s="10">
        <f t="shared" si="66"/>
        <v>15604</v>
      </c>
      <c r="H53" s="10">
        <f t="shared" si="66"/>
        <v>14467</v>
      </c>
      <c r="I53" s="10">
        <f t="shared" si="66"/>
        <v>13671</v>
      </c>
      <c r="J53" s="10">
        <f t="shared" si="66"/>
        <v>12809</v>
      </c>
      <c r="K53" s="10">
        <f t="shared" si="66"/>
        <v>12228</v>
      </c>
      <c r="L53" s="10">
        <f t="shared" si="66"/>
        <v>11265</v>
      </c>
      <c r="M53" s="10">
        <f t="shared" si="66"/>
        <v>10538</v>
      </c>
      <c r="N53" s="10">
        <f t="shared" si="66"/>
        <v>9770</v>
      </c>
      <c r="O53" s="10">
        <f t="shared" si="66"/>
        <v>9056</v>
      </c>
      <c r="P53" s="10">
        <f t="shared" si="55"/>
        <v>8474</v>
      </c>
      <c r="Q53" s="10">
        <f t="shared" si="55"/>
        <v>7655</v>
      </c>
      <c r="R53" s="10">
        <f t="shared" si="55"/>
        <v>6706</v>
      </c>
      <c r="S53" s="10">
        <f t="shared" ref="S53:X53" si="67">S52+$B53</f>
        <v>5942</v>
      </c>
      <c r="T53" s="10">
        <f t="shared" si="67"/>
        <v>5061</v>
      </c>
      <c r="U53" s="10">
        <f t="shared" si="67"/>
        <v>4554</v>
      </c>
      <c r="V53" s="10">
        <f t="shared" si="67"/>
        <v>3854</v>
      </c>
      <c r="W53" s="10">
        <f t="shared" si="67"/>
        <v>3076</v>
      </c>
      <c r="X53" s="10">
        <f t="shared" si="67"/>
        <v>2128</v>
      </c>
      <c r="Y53" s="7">
        <f>$B53</f>
        <v>1092</v>
      </c>
    </row>
    <row r="55" spans="1:25" x14ac:dyDescent="0.2">
      <c r="A55" t="s">
        <v>0</v>
      </c>
      <c r="B55" s="18">
        <f>AVERAGE($B$31:B53)</f>
        <v>830.08695652173913</v>
      </c>
    </row>
    <row r="56" spans="1:25" x14ac:dyDescent="0.2">
      <c r="A56" t="s">
        <v>2</v>
      </c>
      <c r="B56">
        <f>MEDIAN($B$31:B53)</f>
        <v>819</v>
      </c>
    </row>
    <row r="57" spans="1:25" x14ac:dyDescent="0.2">
      <c r="A57" t="s">
        <v>1</v>
      </c>
      <c r="B57" s="18">
        <f>STDEVPA($B$31:B53)</f>
        <v>161.1072861665624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61284-DC41-3849-A63D-627C11F1609D}">
  <sheetPr codeName="Tabelle3"/>
  <dimension ref="A1:Q41"/>
  <sheetViews>
    <sheetView workbookViewId="0"/>
  </sheetViews>
  <sheetFormatPr baseColWidth="10" defaultRowHeight="15" x14ac:dyDescent="0.2"/>
  <cols>
    <col min="1" max="1" width="19.6640625" bestFit="1" customWidth="1"/>
    <col min="2" max="2" width="5.1640625" bestFit="1" customWidth="1"/>
    <col min="3" max="3" width="10.5" bestFit="1" customWidth="1"/>
    <col min="4" max="4" width="11" bestFit="1" customWidth="1"/>
    <col min="5" max="5" width="12.5" bestFit="1" customWidth="1"/>
    <col min="6" max="6" width="11.5" bestFit="1" customWidth="1"/>
    <col min="7" max="7" width="11.33203125" bestFit="1" customWidth="1"/>
    <col min="8" max="8" width="11" bestFit="1" customWidth="1"/>
    <col min="9" max="9" width="8.1640625" bestFit="1" customWidth="1"/>
    <col min="10" max="11" width="14" bestFit="1" customWidth="1"/>
    <col min="12" max="12" width="8.1640625" bestFit="1" customWidth="1"/>
    <col min="13" max="13" width="11" bestFit="1" customWidth="1"/>
    <col min="14" max="14" width="11.33203125" bestFit="1" customWidth="1"/>
    <col min="15" max="15" width="11.5" bestFit="1" customWidth="1"/>
    <col min="16" max="16" width="12.5" bestFit="1" customWidth="1"/>
    <col min="17" max="17" width="11" bestFit="1" customWidth="1"/>
  </cols>
  <sheetData>
    <row r="1" spans="1:17" ht="16" thickBot="1" x14ac:dyDescent="0.25">
      <c r="A1" s="2" t="s">
        <v>38</v>
      </c>
      <c r="B1" s="24">
        <v>0</v>
      </c>
      <c r="C1" s="12" t="s">
        <v>38</v>
      </c>
      <c r="D1" s="13" t="s">
        <v>39</v>
      </c>
      <c r="E1" s="13" t="s">
        <v>40</v>
      </c>
      <c r="F1" s="13" t="s">
        <v>41</v>
      </c>
      <c r="G1" s="13" t="s">
        <v>42</v>
      </c>
      <c r="H1" s="13" t="s">
        <v>43</v>
      </c>
      <c r="I1" s="13" t="s">
        <v>44</v>
      </c>
      <c r="J1" s="13" t="s">
        <v>45</v>
      </c>
      <c r="K1" s="13" t="s">
        <v>46</v>
      </c>
      <c r="L1" s="13" t="s">
        <v>47</v>
      </c>
      <c r="M1" s="13" t="s">
        <v>48</v>
      </c>
      <c r="N1" s="13" t="s">
        <v>49</v>
      </c>
      <c r="O1" s="13" t="s">
        <v>28</v>
      </c>
      <c r="P1" s="13" t="s">
        <v>50</v>
      </c>
      <c r="Q1" s="14" t="s">
        <v>51</v>
      </c>
    </row>
    <row r="2" spans="1:17" x14ac:dyDescent="0.2">
      <c r="A2" s="4" t="s">
        <v>39</v>
      </c>
      <c r="B2" s="5">
        <v>1281</v>
      </c>
      <c r="C2" s="8">
        <f>$B2</f>
        <v>1281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9"/>
    </row>
    <row r="3" spans="1:17" x14ac:dyDescent="0.2">
      <c r="A3" s="4" t="s">
        <v>40</v>
      </c>
      <c r="B3" s="5">
        <v>1413</v>
      </c>
      <c r="C3" s="4">
        <f>C2+$B3</f>
        <v>2694</v>
      </c>
      <c r="D3" s="1">
        <f>$B3</f>
        <v>1413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"/>
    </row>
    <row r="4" spans="1:17" x14ac:dyDescent="0.2">
      <c r="A4" s="4" t="s">
        <v>41</v>
      </c>
      <c r="B4" s="5">
        <f>994+580</f>
        <v>1574</v>
      </c>
      <c r="C4" s="4">
        <f t="shared" ref="C4:P16" si="0">C3+$B4</f>
        <v>4268</v>
      </c>
      <c r="D4" s="1">
        <f t="shared" si="0"/>
        <v>2987</v>
      </c>
      <c r="E4" s="1">
        <f>$B4</f>
        <v>1574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</row>
    <row r="5" spans="1:17" x14ac:dyDescent="0.2">
      <c r="A5" s="4" t="s">
        <v>42</v>
      </c>
      <c r="B5" s="5">
        <v>796</v>
      </c>
      <c r="C5" s="4">
        <f t="shared" si="0"/>
        <v>5064</v>
      </c>
      <c r="D5" s="1">
        <f t="shared" si="0"/>
        <v>3783</v>
      </c>
      <c r="E5" s="1">
        <f t="shared" si="0"/>
        <v>2370</v>
      </c>
      <c r="F5" s="1">
        <f>$B5</f>
        <v>796</v>
      </c>
      <c r="G5" s="1"/>
      <c r="H5" s="1"/>
      <c r="I5" s="1"/>
      <c r="J5" s="1"/>
      <c r="K5" s="1"/>
      <c r="L5" s="1"/>
      <c r="M5" s="1"/>
      <c r="N5" s="1"/>
      <c r="O5" s="1"/>
      <c r="P5" s="1"/>
      <c r="Q5" s="5"/>
    </row>
    <row r="6" spans="1:17" x14ac:dyDescent="0.2">
      <c r="A6" s="4" t="s">
        <v>43</v>
      </c>
      <c r="B6" s="5">
        <v>681</v>
      </c>
      <c r="C6" s="4">
        <f t="shared" si="0"/>
        <v>5745</v>
      </c>
      <c r="D6" s="1">
        <f t="shared" si="0"/>
        <v>4464</v>
      </c>
      <c r="E6" s="1">
        <f t="shared" si="0"/>
        <v>3051</v>
      </c>
      <c r="F6" s="1">
        <f t="shared" si="0"/>
        <v>1477</v>
      </c>
      <c r="G6" s="1">
        <f>$B6</f>
        <v>681</v>
      </c>
      <c r="H6" s="1"/>
      <c r="I6" s="1"/>
      <c r="J6" s="1"/>
      <c r="K6" s="1"/>
      <c r="L6" s="1"/>
      <c r="M6" s="1"/>
      <c r="N6" s="1"/>
      <c r="O6" s="1"/>
      <c r="P6" s="1"/>
      <c r="Q6" s="5"/>
    </row>
    <row r="7" spans="1:17" x14ac:dyDescent="0.2">
      <c r="A7" s="4" t="s">
        <v>44</v>
      </c>
      <c r="B7" s="5">
        <v>638</v>
      </c>
      <c r="C7" s="4">
        <f t="shared" si="0"/>
        <v>6383</v>
      </c>
      <c r="D7" s="1">
        <f t="shared" si="0"/>
        <v>5102</v>
      </c>
      <c r="E7" s="1">
        <f t="shared" si="0"/>
        <v>3689</v>
      </c>
      <c r="F7" s="1">
        <f t="shared" si="0"/>
        <v>2115</v>
      </c>
      <c r="G7" s="1">
        <f t="shared" si="0"/>
        <v>1319</v>
      </c>
      <c r="H7" s="1">
        <f>$B7</f>
        <v>638</v>
      </c>
      <c r="I7" s="1"/>
      <c r="J7" s="1"/>
      <c r="K7" s="1"/>
      <c r="L7" s="1"/>
      <c r="M7" s="1"/>
      <c r="N7" s="1"/>
      <c r="O7" s="1"/>
      <c r="P7" s="1"/>
      <c r="Q7" s="5"/>
    </row>
    <row r="8" spans="1:17" x14ac:dyDescent="0.2">
      <c r="A8" s="4" t="s">
        <v>45</v>
      </c>
      <c r="B8" s="5">
        <v>1169</v>
      </c>
      <c r="C8" s="4">
        <f t="shared" si="0"/>
        <v>7552</v>
      </c>
      <c r="D8" s="1">
        <f t="shared" si="0"/>
        <v>6271</v>
      </c>
      <c r="E8" s="1">
        <f t="shared" si="0"/>
        <v>4858</v>
      </c>
      <c r="F8" s="1">
        <f t="shared" si="0"/>
        <v>3284</v>
      </c>
      <c r="G8" s="1">
        <f t="shared" si="0"/>
        <v>2488</v>
      </c>
      <c r="H8" s="1">
        <f t="shared" si="0"/>
        <v>1807</v>
      </c>
      <c r="I8" s="1">
        <f>$B8</f>
        <v>1169</v>
      </c>
      <c r="J8" s="1"/>
      <c r="K8" s="1"/>
      <c r="L8" s="1"/>
      <c r="M8" s="1"/>
      <c r="N8" s="1"/>
      <c r="O8" s="1"/>
      <c r="P8" s="1"/>
      <c r="Q8" s="5"/>
    </row>
    <row r="9" spans="1:17" x14ac:dyDescent="0.2">
      <c r="A9" s="4" t="s">
        <v>46</v>
      </c>
      <c r="B9" s="5">
        <v>861</v>
      </c>
      <c r="C9" s="4">
        <f t="shared" si="0"/>
        <v>8413</v>
      </c>
      <c r="D9" s="1">
        <f t="shared" si="0"/>
        <v>7132</v>
      </c>
      <c r="E9" s="1">
        <f t="shared" si="0"/>
        <v>5719</v>
      </c>
      <c r="F9" s="1">
        <f t="shared" si="0"/>
        <v>4145</v>
      </c>
      <c r="G9" s="1">
        <f t="shared" si="0"/>
        <v>3349</v>
      </c>
      <c r="H9" s="1">
        <f t="shared" si="0"/>
        <v>2668</v>
      </c>
      <c r="I9" s="1">
        <f t="shared" si="0"/>
        <v>2030</v>
      </c>
      <c r="J9" s="1">
        <f>$B9</f>
        <v>861</v>
      </c>
      <c r="K9" s="1"/>
      <c r="L9" s="1"/>
      <c r="M9" s="1"/>
      <c r="N9" s="1"/>
      <c r="O9" s="1"/>
      <c r="P9" s="1"/>
      <c r="Q9" s="5"/>
    </row>
    <row r="10" spans="1:17" x14ac:dyDescent="0.2">
      <c r="A10" s="4" t="s">
        <v>47</v>
      </c>
      <c r="B10" s="5">
        <v>1137</v>
      </c>
      <c r="C10" s="4">
        <f t="shared" si="0"/>
        <v>9550</v>
      </c>
      <c r="D10" s="1">
        <f t="shared" si="0"/>
        <v>8269</v>
      </c>
      <c r="E10" s="1">
        <f t="shared" si="0"/>
        <v>6856</v>
      </c>
      <c r="F10" s="1">
        <f t="shared" si="0"/>
        <v>5282</v>
      </c>
      <c r="G10" s="1">
        <f t="shared" si="0"/>
        <v>4486</v>
      </c>
      <c r="H10" s="1">
        <f t="shared" si="0"/>
        <v>3805</v>
      </c>
      <c r="I10" s="1">
        <f t="shared" si="0"/>
        <v>3167</v>
      </c>
      <c r="J10" s="1">
        <f t="shared" si="0"/>
        <v>1998</v>
      </c>
      <c r="K10" s="1">
        <f>$B10</f>
        <v>1137</v>
      </c>
      <c r="L10" s="1"/>
      <c r="M10" s="1"/>
      <c r="N10" s="1"/>
      <c r="O10" s="1"/>
      <c r="P10" s="1"/>
      <c r="Q10" s="5"/>
    </row>
    <row r="11" spans="1:17" x14ac:dyDescent="0.2">
      <c r="A11" s="4" t="s">
        <v>48</v>
      </c>
      <c r="B11" s="5">
        <v>648</v>
      </c>
      <c r="C11" s="4">
        <f t="shared" si="0"/>
        <v>10198</v>
      </c>
      <c r="D11" s="1">
        <f t="shared" si="0"/>
        <v>8917</v>
      </c>
      <c r="E11" s="1">
        <f t="shared" si="0"/>
        <v>7504</v>
      </c>
      <c r="F11" s="1">
        <f t="shared" si="0"/>
        <v>5930</v>
      </c>
      <c r="G11" s="1">
        <f t="shared" si="0"/>
        <v>5134</v>
      </c>
      <c r="H11" s="1">
        <f t="shared" si="0"/>
        <v>4453</v>
      </c>
      <c r="I11" s="1">
        <f t="shared" si="0"/>
        <v>3815</v>
      </c>
      <c r="J11" s="1">
        <f t="shared" si="0"/>
        <v>2646</v>
      </c>
      <c r="K11" s="1">
        <f t="shared" si="0"/>
        <v>1785</v>
      </c>
      <c r="L11" s="1">
        <f>$B11</f>
        <v>648</v>
      </c>
      <c r="M11" s="1"/>
      <c r="N11" s="1"/>
      <c r="O11" s="1"/>
      <c r="P11" s="1"/>
      <c r="Q11" s="5"/>
    </row>
    <row r="12" spans="1:17" x14ac:dyDescent="0.2">
      <c r="A12" s="4" t="s">
        <v>49</v>
      </c>
      <c r="B12" s="5">
        <v>777</v>
      </c>
      <c r="C12" s="4">
        <f t="shared" si="0"/>
        <v>10975</v>
      </c>
      <c r="D12" s="1">
        <f t="shared" si="0"/>
        <v>9694</v>
      </c>
      <c r="E12" s="1">
        <f t="shared" si="0"/>
        <v>8281</v>
      </c>
      <c r="F12" s="1">
        <f t="shared" si="0"/>
        <v>6707</v>
      </c>
      <c r="G12" s="1">
        <f t="shared" si="0"/>
        <v>5911</v>
      </c>
      <c r="H12" s="1">
        <f t="shared" si="0"/>
        <v>5230</v>
      </c>
      <c r="I12" s="1">
        <f t="shared" si="0"/>
        <v>4592</v>
      </c>
      <c r="J12" s="1">
        <f t="shared" si="0"/>
        <v>3423</v>
      </c>
      <c r="K12" s="1">
        <f t="shared" si="0"/>
        <v>2562</v>
      </c>
      <c r="L12" s="1">
        <f t="shared" si="0"/>
        <v>1425</v>
      </c>
      <c r="M12" s="1">
        <f>$B12</f>
        <v>777</v>
      </c>
      <c r="N12" s="1"/>
      <c r="O12" s="1"/>
      <c r="P12" s="1"/>
      <c r="Q12" s="5"/>
    </row>
    <row r="13" spans="1:17" x14ac:dyDescent="0.2">
      <c r="A13" s="4" t="s">
        <v>28</v>
      </c>
      <c r="B13" s="5">
        <v>837</v>
      </c>
      <c r="C13" s="4">
        <f t="shared" si="0"/>
        <v>11812</v>
      </c>
      <c r="D13" s="1">
        <f t="shared" si="0"/>
        <v>10531</v>
      </c>
      <c r="E13" s="1">
        <f t="shared" si="0"/>
        <v>9118</v>
      </c>
      <c r="F13" s="1">
        <f t="shared" si="0"/>
        <v>7544</v>
      </c>
      <c r="G13" s="1">
        <f t="shared" si="0"/>
        <v>6748</v>
      </c>
      <c r="H13" s="1">
        <f t="shared" si="0"/>
        <v>6067</v>
      </c>
      <c r="I13" s="1">
        <f t="shared" si="0"/>
        <v>5429</v>
      </c>
      <c r="J13" s="1">
        <f t="shared" si="0"/>
        <v>4260</v>
      </c>
      <c r="K13" s="1">
        <f t="shared" si="0"/>
        <v>3399</v>
      </c>
      <c r="L13" s="1">
        <f t="shared" si="0"/>
        <v>2262</v>
      </c>
      <c r="M13" s="1">
        <f t="shared" si="0"/>
        <v>1614</v>
      </c>
      <c r="N13" s="1">
        <f>$B13</f>
        <v>837</v>
      </c>
      <c r="O13" s="1"/>
      <c r="P13" s="1"/>
      <c r="Q13" s="5"/>
    </row>
    <row r="14" spans="1:17" x14ac:dyDescent="0.2">
      <c r="A14" s="4" t="s">
        <v>50</v>
      </c>
      <c r="B14" s="5">
        <v>959</v>
      </c>
      <c r="C14" s="4">
        <f t="shared" si="0"/>
        <v>12771</v>
      </c>
      <c r="D14" s="1">
        <f t="shared" si="0"/>
        <v>11490</v>
      </c>
      <c r="E14" s="1">
        <f t="shared" si="0"/>
        <v>10077</v>
      </c>
      <c r="F14" s="1">
        <f t="shared" si="0"/>
        <v>8503</v>
      </c>
      <c r="G14" s="1">
        <f t="shared" si="0"/>
        <v>7707</v>
      </c>
      <c r="H14" s="1">
        <f t="shared" si="0"/>
        <v>7026</v>
      </c>
      <c r="I14" s="1">
        <f t="shared" si="0"/>
        <v>6388</v>
      </c>
      <c r="J14" s="1">
        <f t="shared" si="0"/>
        <v>5219</v>
      </c>
      <c r="K14" s="1">
        <f t="shared" si="0"/>
        <v>4358</v>
      </c>
      <c r="L14" s="1">
        <f t="shared" si="0"/>
        <v>3221</v>
      </c>
      <c r="M14" s="1">
        <f t="shared" si="0"/>
        <v>2573</v>
      </c>
      <c r="N14" s="1">
        <f t="shared" si="0"/>
        <v>1796</v>
      </c>
      <c r="O14" s="1">
        <f>$B14</f>
        <v>959</v>
      </c>
      <c r="P14" s="1"/>
      <c r="Q14" s="5"/>
    </row>
    <row r="15" spans="1:17" x14ac:dyDescent="0.2">
      <c r="A15" s="4" t="s">
        <v>51</v>
      </c>
      <c r="B15" s="5">
        <v>694</v>
      </c>
      <c r="C15" s="4">
        <f t="shared" si="0"/>
        <v>13465</v>
      </c>
      <c r="D15" s="1">
        <f t="shared" si="0"/>
        <v>12184</v>
      </c>
      <c r="E15" s="1">
        <f t="shared" si="0"/>
        <v>10771</v>
      </c>
      <c r="F15" s="1">
        <f t="shared" si="0"/>
        <v>9197</v>
      </c>
      <c r="G15" s="1">
        <f t="shared" si="0"/>
        <v>8401</v>
      </c>
      <c r="H15" s="1">
        <f t="shared" si="0"/>
        <v>7720</v>
      </c>
      <c r="I15" s="1">
        <f t="shared" si="0"/>
        <v>7082</v>
      </c>
      <c r="J15" s="1">
        <f t="shared" si="0"/>
        <v>5913</v>
      </c>
      <c r="K15" s="1">
        <f t="shared" si="0"/>
        <v>5052</v>
      </c>
      <c r="L15" s="1">
        <f t="shared" si="0"/>
        <v>3915</v>
      </c>
      <c r="M15" s="1">
        <f t="shared" si="0"/>
        <v>3267</v>
      </c>
      <c r="N15" s="1">
        <f t="shared" si="0"/>
        <v>2490</v>
      </c>
      <c r="O15" s="1">
        <f t="shared" si="0"/>
        <v>1653</v>
      </c>
      <c r="P15" s="1">
        <f>$B15</f>
        <v>694</v>
      </c>
      <c r="Q15" s="5"/>
    </row>
    <row r="16" spans="1:17" ht="16" thickBot="1" x14ac:dyDescent="0.25">
      <c r="A16" s="6" t="s">
        <v>52</v>
      </c>
      <c r="B16" s="7">
        <v>746</v>
      </c>
      <c r="C16" s="19">
        <f t="shared" si="0"/>
        <v>14211</v>
      </c>
      <c r="D16" s="10">
        <f t="shared" si="0"/>
        <v>12930</v>
      </c>
      <c r="E16" s="10">
        <f t="shared" si="0"/>
        <v>11517</v>
      </c>
      <c r="F16" s="10">
        <f t="shared" si="0"/>
        <v>9943</v>
      </c>
      <c r="G16" s="10">
        <f t="shared" si="0"/>
        <v>9147</v>
      </c>
      <c r="H16" s="10">
        <f t="shared" si="0"/>
        <v>8466</v>
      </c>
      <c r="I16" s="10">
        <f t="shared" si="0"/>
        <v>7828</v>
      </c>
      <c r="J16" s="10">
        <f t="shared" si="0"/>
        <v>6659</v>
      </c>
      <c r="K16" s="10">
        <f t="shared" si="0"/>
        <v>5798</v>
      </c>
      <c r="L16" s="10">
        <f t="shared" si="0"/>
        <v>4661</v>
      </c>
      <c r="M16" s="10">
        <f t="shared" si="0"/>
        <v>4013</v>
      </c>
      <c r="N16" s="10">
        <f t="shared" si="0"/>
        <v>3236</v>
      </c>
      <c r="O16" s="10">
        <f t="shared" si="0"/>
        <v>2399</v>
      </c>
      <c r="P16" s="10">
        <f t="shared" si="0"/>
        <v>1440</v>
      </c>
      <c r="Q16" s="7">
        <f>$B16</f>
        <v>746</v>
      </c>
    </row>
    <row r="18" spans="1:17" x14ac:dyDescent="0.2">
      <c r="A18" t="s">
        <v>0</v>
      </c>
      <c r="B18" s="18">
        <f>AVERAGE($B$2:B16)</f>
        <v>947.4</v>
      </c>
    </row>
    <row r="19" spans="1:17" x14ac:dyDescent="0.2">
      <c r="A19" t="s">
        <v>2</v>
      </c>
      <c r="B19">
        <f>MEDIAN($B$2:B16)</f>
        <v>837</v>
      </c>
    </row>
    <row r="20" spans="1:17" x14ac:dyDescent="0.2">
      <c r="A20" t="s">
        <v>1</v>
      </c>
      <c r="B20" s="18">
        <f>STDEVPA($B$2:B16)</f>
        <v>287.35710651846887</v>
      </c>
    </row>
    <row r="21" spans="1:17" ht="16" thickBot="1" x14ac:dyDescent="0.25"/>
    <row r="22" spans="1:17" ht="16" thickBot="1" x14ac:dyDescent="0.25">
      <c r="A22" s="2" t="s">
        <v>52</v>
      </c>
      <c r="B22" s="3">
        <v>0</v>
      </c>
      <c r="C22" s="12" t="s">
        <v>52</v>
      </c>
      <c r="D22" s="12" t="s">
        <v>51</v>
      </c>
      <c r="E22" s="12" t="s">
        <v>50</v>
      </c>
      <c r="F22" s="12" t="s">
        <v>28</v>
      </c>
      <c r="G22" s="12" t="s">
        <v>49</v>
      </c>
      <c r="H22" s="12" t="s">
        <v>48</v>
      </c>
      <c r="I22" s="12" t="s">
        <v>47</v>
      </c>
      <c r="J22" s="12" t="s">
        <v>46</v>
      </c>
      <c r="K22" s="12" t="s">
        <v>45</v>
      </c>
      <c r="L22" s="12" t="s">
        <v>44</v>
      </c>
      <c r="M22" s="12" t="s">
        <v>43</v>
      </c>
      <c r="N22" s="12" t="s">
        <v>42</v>
      </c>
      <c r="O22" s="12" t="s">
        <v>41</v>
      </c>
      <c r="P22" s="12" t="s">
        <v>40</v>
      </c>
      <c r="Q22" s="23" t="s">
        <v>39</v>
      </c>
    </row>
    <row r="23" spans="1:17" x14ac:dyDescent="0.2">
      <c r="A23" s="4" t="s">
        <v>51</v>
      </c>
      <c r="B23" s="5">
        <v>761</v>
      </c>
      <c r="C23" s="8">
        <f>$B23</f>
        <v>761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9"/>
    </row>
    <row r="24" spans="1:17" x14ac:dyDescent="0.2">
      <c r="A24" s="4" t="s">
        <v>50</v>
      </c>
      <c r="B24" s="5">
        <v>689</v>
      </c>
      <c r="C24" s="4">
        <f>C23+$B24</f>
        <v>1450</v>
      </c>
      <c r="D24" s="1">
        <f>$B24</f>
        <v>689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5"/>
    </row>
    <row r="25" spans="1:17" x14ac:dyDescent="0.2">
      <c r="A25" s="4" t="s">
        <v>28</v>
      </c>
      <c r="B25" s="5">
        <v>917</v>
      </c>
      <c r="C25" s="4">
        <f t="shared" ref="C25:D25" si="1">C24+$B25</f>
        <v>2367</v>
      </c>
      <c r="D25" s="1">
        <f t="shared" si="1"/>
        <v>1606</v>
      </c>
      <c r="E25" s="1">
        <f>$B25</f>
        <v>917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5"/>
    </row>
    <row r="26" spans="1:17" x14ac:dyDescent="0.2">
      <c r="A26" s="4" t="s">
        <v>49</v>
      </c>
      <c r="B26" s="5">
        <v>845</v>
      </c>
      <c r="C26" s="4">
        <f t="shared" ref="C26:E26" si="2">C25+$B26</f>
        <v>3212</v>
      </c>
      <c r="D26" s="1">
        <f t="shared" si="2"/>
        <v>2451</v>
      </c>
      <c r="E26" s="1">
        <f t="shared" si="2"/>
        <v>1762</v>
      </c>
      <c r="F26" s="1">
        <f>$B26</f>
        <v>845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5"/>
    </row>
    <row r="27" spans="1:17" x14ac:dyDescent="0.2">
      <c r="A27" s="4" t="s">
        <v>48</v>
      </c>
      <c r="B27" s="5">
        <v>769</v>
      </c>
      <c r="C27" s="4">
        <f t="shared" ref="C27:F27" si="3">C26+$B27</f>
        <v>3981</v>
      </c>
      <c r="D27" s="1">
        <f t="shared" si="3"/>
        <v>3220</v>
      </c>
      <c r="E27" s="1">
        <f t="shared" si="3"/>
        <v>2531</v>
      </c>
      <c r="F27" s="1">
        <f t="shared" si="3"/>
        <v>1614</v>
      </c>
      <c r="G27" s="1">
        <f>$B27</f>
        <v>769</v>
      </c>
      <c r="H27" s="1"/>
      <c r="I27" s="1"/>
      <c r="J27" s="1"/>
      <c r="K27" s="1"/>
      <c r="L27" s="1"/>
      <c r="M27" s="1"/>
      <c r="N27" s="1"/>
      <c r="O27" s="1"/>
      <c r="P27" s="1"/>
      <c r="Q27" s="5"/>
    </row>
    <row r="28" spans="1:17" x14ac:dyDescent="0.2">
      <c r="A28" s="4" t="s">
        <v>47</v>
      </c>
      <c r="B28" s="5">
        <v>658</v>
      </c>
      <c r="C28" s="4">
        <f t="shared" ref="C28:G28" si="4">C27+$B28</f>
        <v>4639</v>
      </c>
      <c r="D28" s="1">
        <f t="shared" si="4"/>
        <v>3878</v>
      </c>
      <c r="E28" s="1">
        <f t="shared" si="4"/>
        <v>3189</v>
      </c>
      <c r="F28" s="1">
        <f t="shared" si="4"/>
        <v>2272</v>
      </c>
      <c r="G28" s="1">
        <f t="shared" si="4"/>
        <v>1427</v>
      </c>
      <c r="H28" s="1">
        <f>$B28</f>
        <v>658</v>
      </c>
      <c r="I28" s="1"/>
      <c r="J28" s="1"/>
      <c r="K28" s="1"/>
      <c r="L28" s="1"/>
      <c r="M28" s="1"/>
      <c r="N28" s="1"/>
      <c r="O28" s="1"/>
      <c r="P28" s="1"/>
      <c r="Q28" s="5"/>
    </row>
    <row r="29" spans="1:17" x14ac:dyDescent="0.2">
      <c r="A29" s="4" t="s">
        <v>46</v>
      </c>
      <c r="B29" s="5">
        <v>1137</v>
      </c>
      <c r="C29" s="4">
        <f t="shared" ref="C29:H29" si="5">C28+$B29</f>
        <v>5776</v>
      </c>
      <c r="D29" s="1">
        <f t="shared" si="5"/>
        <v>5015</v>
      </c>
      <c r="E29" s="1">
        <f t="shared" si="5"/>
        <v>4326</v>
      </c>
      <c r="F29" s="1">
        <f t="shared" si="5"/>
        <v>3409</v>
      </c>
      <c r="G29" s="1">
        <f t="shared" si="5"/>
        <v>2564</v>
      </c>
      <c r="H29" s="1">
        <f t="shared" si="5"/>
        <v>1795</v>
      </c>
      <c r="I29" s="1">
        <f>$B29</f>
        <v>1137</v>
      </c>
      <c r="J29" s="1"/>
      <c r="K29" s="1"/>
      <c r="L29" s="1"/>
      <c r="M29" s="1"/>
      <c r="N29" s="1"/>
      <c r="O29" s="1"/>
      <c r="P29" s="1"/>
      <c r="Q29" s="5"/>
    </row>
    <row r="30" spans="1:17" x14ac:dyDescent="0.2">
      <c r="A30" s="4" t="s">
        <v>45</v>
      </c>
      <c r="B30" s="5">
        <v>856</v>
      </c>
      <c r="C30" s="4">
        <f t="shared" ref="C30:I30" si="6">C29+$B30</f>
        <v>6632</v>
      </c>
      <c r="D30" s="1">
        <f t="shared" si="6"/>
        <v>5871</v>
      </c>
      <c r="E30" s="1">
        <f t="shared" si="6"/>
        <v>5182</v>
      </c>
      <c r="F30" s="1">
        <f t="shared" si="6"/>
        <v>4265</v>
      </c>
      <c r="G30" s="1">
        <f t="shared" si="6"/>
        <v>3420</v>
      </c>
      <c r="H30" s="1">
        <f t="shared" si="6"/>
        <v>2651</v>
      </c>
      <c r="I30" s="1">
        <f t="shared" si="6"/>
        <v>1993</v>
      </c>
      <c r="J30" s="1">
        <f>$B30</f>
        <v>856</v>
      </c>
      <c r="K30" s="1"/>
      <c r="L30" s="1"/>
      <c r="M30" s="1"/>
      <c r="N30" s="1"/>
      <c r="O30" s="1"/>
      <c r="P30" s="1"/>
      <c r="Q30" s="5"/>
    </row>
    <row r="31" spans="1:17" x14ac:dyDescent="0.2">
      <c r="A31" s="4" t="s">
        <v>44</v>
      </c>
      <c r="B31" s="5">
        <v>1168</v>
      </c>
      <c r="C31" s="4">
        <f t="shared" ref="C31:J31" si="7">C30+$B31</f>
        <v>7800</v>
      </c>
      <c r="D31" s="1">
        <f t="shared" si="7"/>
        <v>7039</v>
      </c>
      <c r="E31" s="1">
        <f t="shared" si="7"/>
        <v>6350</v>
      </c>
      <c r="F31" s="1">
        <f t="shared" si="7"/>
        <v>5433</v>
      </c>
      <c r="G31" s="1">
        <f t="shared" si="7"/>
        <v>4588</v>
      </c>
      <c r="H31" s="1">
        <f t="shared" si="7"/>
        <v>3819</v>
      </c>
      <c r="I31" s="1">
        <f t="shared" si="7"/>
        <v>3161</v>
      </c>
      <c r="J31" s="1">
        <f t="shared" si="7"/>
        <v>2024</v>
      </c>
      <c r="K31" s="1">
        <f>$B31</f>
        <v>1168</v>
      </c>
      <c r="L31" s="1"/>
      <c r="M31" s="1"/>
      <c r="N31" s="1"/>
      <c r="O31" s="1"/>
      <c r="P31" s="1"/>
      <c r="Q31" s="5"/>
    </row>
    <row r="32" spans="1:17" x14ac:dyDescent="0.2">
      <c r="A32" s="4" t="s">
        <v>43</v>
      </c>
      <c r="B32" s="5">
        <v>627</v>
      </c>
      <c r="C32" s="4">
        <f t="shared" ref="C32:K32" si="8">C31+$B32</f>
        <v>8427</v>
      </c>
      <c r="D32" s="1">
        <f t="shared" si="8"/>
        <v>7666</v>
      </c>
      <c r="E32" s="1">
        <f t="shared" si="8"/>
        <v>6977</v>
      </c>
      <c r="F32" s="1">
        <f t="shared" si="8"/>
        <v>6060</v>
      </c>
      <c r="G32" s="1">
        <f t="shared" si="8"/>
        <v>5215</v>
      </c>
      <c r="H32" s="1">
        <f t="shared" si="8"/>
        <v>4446</v>
      </c>
      <c r="I32" s="1">
        <f t="shared" si="8"/>
        <v>3788</v>
      </c>
      <c r="J32" s="1">
        <f t="shared" si="8"/>
        <v>2651</v>
      </c>
      <c r="K32" s="1">
        <f t="shared" si="8"/>
        <v>1795</v>
      </c>
      <c r="L32" s="1">
        <f>$B32</f>
        <v>627</v>
      </c>
      <c r="M32" s="1"/>
      <c r="N32" s="1"/>
      <c r="O32" s="1"/>
      <c r="P32" s="1"/>
      <c r="Q32" s="5"/>
    </row>
    <row r="33" spans="1:17" x14ac:dyDescent="0.2">
      <c r="A33" s="4" t="s">
        <v>42</v>
      </c>
      <c r="B33" s="5">
        <v>683</v>
      </c>
      <c r="C33" s="4">
        <f t="shared" ref="C33:L33" si="9">C32+$B33</f>
        <v>9110</v>
      </c>
      <c r="D33" s="1">
        <f t="shared" si="9"/>
        <v>8349</v>
      </c>
      <c r="E33" s="1">
        <f t="shared" si="9"/>
        <v>7660</v>
      </c>
      <c r="F33" s="1">
        <f t="shared" si="9"/>
        <v>6743</v>
      </c>
      <c r="G33" s="1">
        <f t="shared" si="9"/>
        <v>5898</v>
      </c>
      <c r="H33" s="1">
        <f t="shared" si="9"/>
        <v>5129</v>
      </c>
      <c r="I33" s="1">
        <f t="shared" si="9"/>
        <v>4471</v>
      </c>
      <c r="J33" s="1">
        <f t="shared" si="9"/>
        <v>3334</v>
      </c>
      <c r="K33" s="1">
        <f t="shared" si="9"/>
        <v>2478</v>
      </c>
      <c r="L33" s="1">
        <f t="shared" si="9"/>
        <v>1310</v>
      </c>
      <c r="M33" s="1">
        <f>$B33</f>
        <v>683</v>
      </c>
      <c r="N33" s="1"/>
      <c r="O33" s="1"/>
      <c r="P33" s="1"/>
      <c r="Q33" s="5"/>
    </row>
    <row r="34" spans="1:17" x14ac:dyDescent="0.2">
      <c r="A34" s="4" t="s">
        <v>41</v>
      </c>
      <c r="B34" s="5">
        <v>803</v>
      </c>
      <c r="C34" s="4">
        <f t="shared" ref="C34:M34" si="10">C33+$B34</f>
        <v>9913</v>
      </c>
      <c r="D34" s="1">
        <f t="shared" si="10"/>
        <v>9152</v>
      </c>
      <c r="E34" s="1">
        <f t="shared" si="10"/>
        <v>8463</v>
      </c>
      <c r="F34" s="1">
        <f t="shared" si="10"/>
        <v>7546</v>
      </c>
      <c r="G34" s="1">
        <f t="shared" si="10"/>
        <v>6701</v>
      </c>
      <c r="H34" s="1">
        <f t="shared" si="10"/>
        <v>5932</v>
      </c>
      <c r="I34" s="1">
        <f t="shared" si="10"/>
        <v>5274</v>
      </c>
      <c r="J34" s="1">
        <f t="shared" si="10"/>
        <v>4137</v>
      </c>
      <c r="K34" s="1">
        <f t="shared" si="10"/>
        <v>3281</v>
      </c>
      <c r="L34" s="1">
        <f t="shared" si="10"/>
        <v>2113</v>
      </c>
      <c r="M34" s="1">
        <f t="shared" si="10"/>
        <v>1486</v>
      </c>
      <c r="N34" s="1">
        <f>$B34</f>
        <v>803</v>
      </c>
      <c r="O34" s="1"/>
      <c r="P34" s="1"/>
      <c r="Q34" s="5"/>
    </row>
    <row r="35" spans="1:17" x14ac:dyDescent="0.2">
      <c r="A35" s="4" t="s">
        <v>40</v>
      </c>
      <c r="B35" s="5">
        <f>720+864</f>
        <v>1584</v>
      </c>
      <c r="C35" s="4">
        <f t="shared" ref="C35:N35" si="11">C34+$B35</f>
        <v>11497</v>
      </c>
      <c r="D35" s="1">
        <f t="shared" si="11"/>
        <v>10736</v>
      </c>
      <c r="E35" s="1">
        <f t="shared" si="11"/>
        <v>10047</v>
      </c>
      <c r="F35" s="1">
        <f t="shared" si="11"/>
        <v>9130</v>
      </c>
      <c r="G35" s="1">
        <f t="shared" si="11"/>
        <v>8285</v>
      </c>
      <c r="H35" s="1">
        <f t="shared" si="11"/>
        <v>7516</v>
      </c>
      <c r="I35" s="1">
        <f t="shared" si="11"/>
        <v>6858</v>
      </c>
      <c r="J35" s="1">
        <f t="shared" si="11"/>
        <v>5721</v>
      </c>
      <c r="K35" s="1">
        <f t="shared" si="11"/>
        <v>4865</v>
      </c>
      <c r="L35" s="1">
        <f t="shared" si="11"/>
        <v>3697</v>
      </c>
      <c r="M35" s="1">
        <f t="shared" si="11"/>
        <v>3070</v>
      </c>
      <c r="N35" s="1">
        <f t="shared" si="11"/>
        <v>2387</v>
      </c>
      <c r="O35" s="1">
        <f>$B35</f>
        <v>1584</v>
      </c>
      <c r="P35" s="1"/>
      <c r="Q35" s="5"/>
    </row>
    <row r="36" spans="1:17" x14ac:dyDescent="0.2">
      <c r="A36" s="4" t="s">
        <v>39</v>
      </c>
      <c r="B36" s="5">
        <v>1390</v>
      </c>
      <c r="C36" s="4">
        <f t="shared" ref="C36:O36" si="12">C35+$B36</f>
        <v>12887</v>
      </c>
      <c r="D36" s="1">
        <f t="shared" si="12"/>
        <v>12126</v>
      </c>
      <c r="E36" s="1">
        <f t="shared" si="12"/>
        <v>11437</v>
      </c>
      <c r="F36" s="1">
        <f t="shared" si="12"/>
        <v>10520</v>
      </c>
      <c r="G36" s="1">
        <f t="shared" si="12"/>
        <v>9675</v>
      </c>
      <c r="H36" s="1">
        <f t="shared" si="12"/>
        <v>8906</v>
      </c>
      <c r="I36" s="1">
        <f t="shared" si="12"/>
        <v>8248</v>
      </c>
      <c r="J36" s="1">
        <f t="shared" si="12"/>
        <v>7111</v>
      </c>
      <c r="K36" s="1">
        <f t="shared" si="12"/>
        <v>6255</v>
      </c>
      <c r="L36" s="1">
        <f t="shared" si="12"/>
        <v>5087</v>
      </c>
      <c r="M36" s="1">
        <f t="shared" si="12"/>
        <v>4460</v>
      </c>
      <c r="N36" s="1">
        <f t="shared" si="12"/>
        <v>3777</v>
      </c>
      <c r="O36" s="1">
        <f t="shared" si="12"/>
        <v>2974</v>
      </c>
      <c r="P36" s="1">
        <f>$B36</f>
        <v>1390</v>
      </c>
      <c r="Q36" s="5"/>
    </row>
    <row r="37" spans="1:17" ht="16" thickBot="1" x14ac:dyDescent="0.25">
      <c r="A37" s="6" t="s">
        <v>38</v>
      </c>
      <c r="B37" s="7">
        <v>1277</v>
      </c>
      <c r="C37" s="19">
        <f t="shared" ref="C37:P37" si="13">C36+$B37</f>
        <v>14164</v>
      </c>
      <c r="D37" s="10">
        <f t="shared" si="13"/>
        <v>13403</v>
      </c>
      <c r="E37" s="10">
        <f t="shared" si="13"/>
        <v>12714</v>
      </c>
      <c r="F37" s="10">
        <f t="shared" si="13"/>
        <v>11797</v>
      </c>
      <c r="G37" s="10">
        <f t="shared" si="13"/>
        <v>10952</v>
      </c>
      <c r="H37" s="10">
        <f t="shared" si="13"/>
        <v>10183</v>
      </c>
      <c r="I37" s="10">
        <f t="shared" si="13"/>
        <v>9525</v>
      </c>
      <c r="J37" s="10">
        <f t="shared" si="13"/>
        <v>8388</v>
      </c>
      <c r="K37" s="10">
        <f t="shared" si="13"/>
        <v>7532</v>
      </c>
      <c r="L37" s="10">
        <f t="shared" si="13"/>
        <v>6364</v>
      </c>
      <c r="M37" s="10">
        <f t="shared" si="13"/>
        <v>5737</v>
      </c>
      <c r="N37" s="10">
        <f t="shared" si="13"/>
        <v>5054</v>
      </c>
      <c r="O37" s="10">
        <f t="shared" si="13"/>
        <v>4251</v>
      </c>
      <c r="P37" s="10">
        <f t="shared" si="13"/>
        <v>2667</v>
      </c>
      <c r="Q37" s="7">
        <f>$B37</f>
        <v>1277</v>
      </c>
    </row>
    <row r="39" spans="1:17" x14ac:dyDescent="0.2">
      <c r="A39" t="s">
        <v>0</v>
      </c>
      <c r="B39" s="18">
        <f>AVERAGE($B$23:B37)</f>
        <v>944.26666666666665</v>
      </c>
    </row>
    <row r="40" spans="1:17" x14ac:dyDescent="0.2">
      <c r="A40" t="s">
        <v>2</v>
      </c>
      <c r="B40">
        <f>MEDIAN($B$23:B37)</f>
        <v>845</v>
      </c>
    </row>
    <row r="41" spans="1:17" x14ac:dyDescent="0.2">
      <c r="A41" t="s">
        <v>1</v>
      </c>
      <c r="B41" s="18">
        <f>STDEVPA($B$23:B37)</f>
        <v>285.71885170954721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3A31C-F0B7-4143-8829-F3E1252455A6}">
  <sheetPr codeName="Tabelle4"/>
  <dimension ref="A1:V51"/>
  <sheetViews>
    <sheetView workbookViewId="0"/>
  </sheetViews>
  <sheetFormatPr baseColWidth="10" defaultRowHeight="15" x14ac:dyDescent="0.2"/>
  <cols>
    <col min="1" max="1" width="20.33203125" bestFit="1" customWidth="1"/>
    <col min="2" max="2" width="6.1640625" bestFit="1" customWidth="1"/>
    <col min="3" max="3" width="10.1640625" bestFit="1" customWidth="1"/>
    <col min="4" max="4" width="11.83203125" bestFit="1" customWidth="1"/>
    <col min="5" max="5" width="14.83203125" bestFit="1" customWidth="1"/>
    <col min="6" max="6" width="10.1640625" bestFit="1" customWidth="1"/>
    <col min="7" max="7" width="13.33203125" bestFit="1" customWidth="1"/>
    <col min="8" max="8" width="14" bestFit="1" customWidth="1"/>
    <col min="9" max="9" width="14.33203125" bestFit="1" customWidth="1"/>
    <col min="10" max="11" width="11.1640625" bestFit="1" customWidth="1"/>
    <col min="13" max="13" width="11.6640625" bestFit="1" customWidth="1"/>
    <col min="14" max="14" width="10.83203125" bestFit="1" customWidth="1"/>
    <col min="15" max="16" width="11.1640625" bestFit="1" customWidth="1"/>
    <col min="17" max="17" width="14.33203125" bestFit="1" customWidth="1"/>
    <col min="18" max="18" width="14" bestFit="1" customWidth="1"/>
    <col min="19" max="19" width="13.33203125" bestFit="1" customWidth="1"/>
    <col min="20" max="20" width="10.1640625" bestFit="1" customWidth="1"/>
    <col min="21" max="21" width="14.83203125" bestFit="1" customWidth="1"/>
    <col min="22" max="22" width="11.83203125" bestFit="1" customWidth="1"/>
  </cols>
  <sheetData>
    <row r="1" spans="1:22" ht="16" thickBot="1" x14ac:dyDescent="0.25">
      <c r="A1" s="2" t="s">
        <v>96</v>
      </c>
      <c r="B1" s="24">
        <v>0</v>
      </c>
      <c r="C1" s="12" t="s">
        <v>96</v>
      </c>
      <c r="D1" s="13" t="s">
        <v>97</v>
      </c>
      <c r="E1" s="13" t="s">
        <v>98</v>
      </c>
      <c r="F1" s="13" t="s">
        <v>99</v>
      </c>
      <c r="G1" s="13" t="s">
        <v>100</v>
      </c>
      <c r="H1" s="13" t="s">
        <v>80</v>
      </c>
      <c r="I1" s="13" t="s">
        <v>101</v>
      </c>
      <c r="J1" s="13" t="s">
        <v>102</v>
      </c>
      <c r="K1" s="13" t="s">
        <v>103</v>
      </c>
      <c r="L1" s="13" t="s">
        <v>104</v>
      </c>
      <c r="M1" s="13" t="s">
        <v>25</v>
      </c>
      <c r="N1" s="13" t="s">
        <v>105</v>
      </c>
      <c r="O1" s="13" t="s">
        <v>66</v>
      </c>
      <c r="P1" s="13" t="s">
        <v>106</v>
      </c>
      <c r="Q1" s="13" t="s">
        <v>107</v>
      </c>
      <c r="R1" s="13" t="s">
        <v>108</v>
      </c>
      <c r="S1" s="13" t="s">
        <v>109</v>
      </c>
      <c r="T1" s="13" t="s">
        <v>110</v>
      </c>
      <c r="U1" s="13" t="s">
        <v>111</v>
      </c>
      <c r="V1" s="14" t="s">
        <v>112</v>
      </c>
    </row>
    <row r="2" spans="1:22" x14ac:dyDescent="0.2">
      <c r="A2" s="4" t="s">
        <v>97</v>
      </c>
      <c r="B2" s="25">
        <v>747</v>
      </c>
      <c r="C2" s="8">
        <f>$B2</f>
        <v>747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9"/>
    </row>
    <row r="3" spans="1:22" x14ac:dyDescent="0.2">
      <c r="A3" s="4" t="s">
        <v>98</v>
      </c>
      <c r="B3" s="25">
        <v>536</v>
      </c>
      <c r="C3" s="4">
        <f>C2+$B3</f>
        <v>1283</v>
      </c>
      <c r="D3" s="1">
        <f>$B3</f>
        <v>536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5"/>
    </row>
    <row r="4" spans="1:22" x14ac:dyDescent="0.2">
      <c r="A4" s="4" t="s">
        <v>99</v>
      </c>
      <c r="B4" s="25">
        <v>827</v>
      </c>
      <c r="C4" s="4">
        <f t="shared" ref="C4:R19" si="0">C3+$B4</f>
        <v>2110</v>
      </c>
      <c r="D4" s="1">
        <f t="shared" si="0"/>
        <v>1363</v>
      </c>
      <c r="E4" s="1">
        <f>$B4</f>
        <v>827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5"/>
    </row>
    <row r="5" spans="1:22" x14ac:dyDescent="0.2">
      <c r="A5" s="4" t="s">
        <v>100</v>
      </c>
      <c r="B5" s="25">
        <v>600</v>
      </c>
      <c r="C5" s="4">
        <f t="shared" si="0"/>
        <v>2710</v>
      </c>
      <c r="D5" s="1">
        <f t="shared" si="0"/>
        <v>1963</v>
      </c>
      <c r="E5" s="1">
        <f t="shared" si="0"/>
        <v>1427</v>
      </c>
      <c r="F5" s="1">
        <f>$B5</f>
        <v>600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5"/>
    </row>
    <row r="6" spans="1:22" x14ac:dyDescent="0.2">
      <c r="A6" s="4" t="s">
        <v>80</v>
      </c>
      <c r="B6" s="25">
        <v>780</v>
      </c>
      <c r="C6" s="4">
        <f t="shared" si="0"/>
        <v>3490</v>
      </c>
      <c r="D6" s="1">
        <f t="shared" si="0"/>
        <v>2743</v>
      </c>
      <c r="E6" s="1">
        <f t="shared" si="0"/>
        <v>2207</v>
      </c>
      <c r="F6" s="1">
        <f t="shared" si="0"/>
        <v>1380</v>
      </c>
      <c r="G6" s="1">
        <f>$B6</f>
        <v>780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5"/>
    </row>
    <row r="7" spans="1:22" x14ac:dyDescent="0.2">
      <c r="A7" s="4" t="s">
        <v>101</v>
      </c>
      <c r="B7" s="25">
        <v>584</v>
      </c>
      <c r="C7" s="4">
        <f t="shared" si="0"/>
        <v>4074</v>
      </c>
      <c r="D7" s="1">
        <f t="shared" si="0"/>
        <v>3327</v>
      </c>
      <c r="E7" s="1">
        <f t="shared" si="0"/>
        <v>2791</v>
      </c>
      <c r="F7" s="1">
        <f t="shared" si="0"/>
        <v>1964</v>
      </c>
      <c r="G7" s="1">
        <f t="shared" si="0"/>
        <v>1364</v>
      </c>
      <c r="H7" s="1">
        <f>$B7</f>
        <v>584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5"/>
    </row>
    <row r="8" spans="1:22" x14ac:dyDescent="0.2">
      <c r="A8" s="4" t="s">
        <v>102</v>
      </c>
      <c r="B8" s="25">
        <v>517</v>
      </c>
      <c r="C8" s="4">
        <f t="shared" si="0"/>
        <v>4591</v>
      </c>
      <c r="D8" s="1">
        <f t="shared" si="0"/>
        <v>3844</v>
      </c>
      <c r="E8" s="1">
        <f t="shared" si="0"/>
        <v>3308</v>
      </c>
      <c r="F8" s="1">
        <f t="shared" si="0"/>
        <v>2481</v>
      </c>
      <c r="G8" s="1">
        <f t="shared" si="0"/>
        <v>1881</v>
      </c>
      <c r="H8" s="1">
        <f t="shared" si="0"/>
        <v>1101</v>
      </c>
      <c r="I8" s="1">
        <f>$B8</f>
        <v>517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5"/>
    </row>
    <row r="9" spans="1:22" x14ac:dyDescent="0.2">
      <c r="A9" s="4" t="s">
        <v>103</v>
      </c>
      <c r="B9" s="25">
        <v>907</v>
      </c>
      <c r="C9" s="4">
        <f t="shared" si="0"/>
        <v>5498</v>
      </c>
      <c r="D9" s="1">
        <f t="shared" si="0"/>
        <v>4751</v>
      </c>
      <c r="E9" s="1">
        <f t="shared" si="0"/>
        <v>4215</v>
      </c>
      <c r="F9" s="1">
        <f t="shared" si="0"/>
        <v>3388</v>
      </c>
      <c r="G9" s="1">
        <f t="shared" si="0"/>
        <v>2788</v>
      </c>
      <c r="H9" s="1">
        <f t="shared" si="0"/>
        <v>2008</v>
      </c>
      <c r="I9" s="1">
        <f t="shared" si="0"/>
        <v>1424</v>
      </c>
      <c r="J9" s="1">
        <f>$B9</f>
        <v>907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5"/>
    </row>
    <row r="10" spans="1:22" x14ac:dyDescent="0.2">
      <c r="A10" s="4" t="s">
        <v>104</v>
      </c>
      <c r="B10" s="25">
        <v>633</v>
      </c>
      <c r="C10" s="4">
        <f t="shared" si="0"/>
        <v>6131</v>
      </c>
      <c r="D10" s="1">
        <f t="shared" si="0"/>
        <v>5384</v>
      </c>
      <c r="E10" s="1">
        <f t="shared" si="0"/>
        <v>4848</v>
      </c>
      <c r="F10" s="1">
        <f t="shared" si="0"/>
        <v>4021</v>
      </c>
      <c r="G10" s="1">
        <f t="shared" si="0"/>
        <v>3421</v>
      </c>
      <c r="H10" s="1">
        <f t="shared" si="0"/>
        <v>2641</v>
      </c>
      <c r="I10" s="1">
        <f t="shared" si="0"/>
        <v>2057</v>
      </c>
      <c r="J10" s="1">
        <f t="shared" si="0"/>
        <v>1540</v>
      </c>
      <c r="K10" s="1">
        <f>$B10</f>
        <v>633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5"/>
    </row>
    <row r="11" spans="1:22" x14ac:dyDescent="0.2">
      <c r="A11" s="4" t="s">
        <v>25</v>
      </c>
      <c r="B11" s="25">
        <v>521</v>
      </c>
      <c r="C11" s="4">
        <f t="shared" si="0"/>
        <v>6652</v>
      </c>
      <c r="D11" s="1">
        <f t="shared" si="0"/>
        <v>5905</v>
      </c>
      <c r="E11" s="1">
        <f t="shared" si="0"/>
        <v>5369</v>
      </c>
      <c r="F11" s="1">
        <f t="shared" si="0"/>
        <v>4542</v>
      </c>
      <c r="G11" s="1">
        <f t="shared" si="0"/>
        <v>3942</v>
      </c>
      <c r="H11" s="1">
        <f t="shared" si="0"/>
        <v>3162</v>
      </c>
      <c r="I11" s="1">
        <f t="shared" si="0"/>
        <v>2578</v>
      </c>
      <c r="J11" s="1">
        <f t="shared" si="0"/>
        <v>2061</v>
      </c>
      <c r="K11" s="1">
        <f t="shared" si="0"/>
        <v>1154</v>
      </c>
      <c r="L11" s="1">
        <f>$B11</f>
        <v>521</v>
      </c>
      <c r="M11" s="1"/>
      <c r="N11" s="1"/>
      <c r="O11" s="1"/>
      <c r="P11" s="1"/>
      <c r="Q11" s="1"/>
      <c r="R11" s="1"/>
      <c r="S11" s="1"/>
      <c r="T11" s="1"/>
      <c r="U11" s="1"/>
      <c r="V11" s="5"/>
    </row>
    <row r="12" spans="1:22" x14ac:dyDescent="0.2">
      <c r="A12" s="4" t="s">
        <v>105</v>
      </c>
      <c r="B12" s="25">
        <v>584</v>
      </c>
      <c r="C12" s="4">
        <f t="shared" si="0"/>
        <v>7236</v>
      </c>
      <c r="D12" s="1">
        <f t="shared" si="0"/>
        <v>6489</v>
      </c>
      <c r="E12" s="1">
        <f t="shared" si="0"/>
        <v>5953</v>
      </c>
      <c r="F12" s="1">
        <f t="shared" si="0"/>
        <v>5126</v>
      </c>
      <c r="G12" s="1">
        <f t="shared" si="0"/>
        <v>4526</v>
      </c>
      <c r="H12" s="1">
        <f t="shared" si="0"/>
        <v>3746</v>
      </c>
      <c r="I12" s="1">
        <f t="shared" si="0"/>
        <v>3162</v>
      </c>
      <c r="J12" s="1">
        <f t="shared" si="0"/>
        <v>2645</v>
      </c>
      <c r="K12" s="1">
        <f t="shared" si="0"/>
        <v>1738</v>
      </c>
      <c r="L12" s="1">
        <f t="shared" si="0"/>
        <v>1105</v>
      </c>
      <c r="M12" s="1">
        <f>$B12</f>
        <v>584</v>
      </c>
      <c r="N12" s="1"/>
      <c r="O12" s="1"/>
      <c r="P12" s="1"/>
      <c r="Q12" s="1"/>
      <c r="R12" s="1"/>
      <c r="S12" s="1"/>
      <c r="T12" s="1"/>
      <c r="U12" s="1"/>
      <c r="V12" s="5"/>
    </row>
    <row r="13" spans="1:22" x14ac:dyDescent="0.2">
      <c r="A13" s="4" t="s">
        <v>66</v>
      </c>
      <c r="B13" s="25">
        <v>497</v>
      </c>
      <c r="C13" s="4">
        <f t="shared" si="0"/>
        <v>7733</v>
      </c>
      <c r="D13" s="1">
        <f t="shared" si="0"/>
        <v>6986</v>
      </c>
      <c r="E13" s="1">
        <f t="shared" si="0"/>
        <v>6450</v>
      </c>
      <c r="F13" s="1">
        <f t="shared" si="0"/>
        <v>5623</v>
      </c>
      <c r="G13" s="1">
        <f t="shared" si="0"/>
        <v>5023</v>
      </c>
      <c r="H13" s="1">
        <f t="shared" si="0"/>
        <v>4243</v>
      </c>
      <c r="I13" s="1">
        <f t="shared" si="0"/>
        <v>3659</v>
      </c>
      <c r="J13" s="1">
        <f t="shared" si="0"/>
        <v>3142</v>
      </c>
      <c r="K13" s="1">
        <f t="shared" si="0"/>
        <v>2235</v>
      </c>
      <c r="L13" s="1">
        <f t="shared" si="0"/>
        <v>1602</v>
      </c>
      <c r="M13" s="1">
        <f t="shared" si="0"/>
        <v>1081</v>
      </c>
      <c r="N13" s="1">
        <f>$B13</f>
        <v>497</v>
      </c>
      <c r="O13" s="1"/>
      <c r="P13" s="1"/>
      <c r="Q13" s="1"/>
      <c r="R13" s="1"/>
      <c r="S13" s="1"/>
      <c r="T13" s="1"/>
      <c r="U13" s="1"/>
      <c r="V13" s="5"/>
    </row>
    <row r="14" spans="1:22" x14ac:dyDescent="0.2">
      <c r="A14" s="4" t="s">
        <v>106</v>
      </c>
      <c r="B14" s="25">
        <v>644</v>
      </c>
      <c r="C14" s="4">
        <f t="shared" si="0"/>
        <v>8377</v>
      </c>
      <c r="D14" s="1">
        <f t="shared" si="0"/>
        <v>7630</v>
      </c>
      <c r="E14" s="1">
        <f t="shared" si="0"/>
        <v>7094</v>
      </c>
      <c r="F14" s="1">
        <f t="shared" si="0"/>
        <v>6267</v>
      </c>
      <c r="G14" s="1">
        <f t="shared" si="0"/>
        <v>5667</v>
      </c>
      <c r="H14" s="1">
        <f t="shared" si="0"/>
        <v>4887</v>
      </c>
      <c r="I14" s="1">
        <f t="shared" si="0"/>
        <v>4303</v>
      </c>
      <c r="J14" s="1">
        <f t="shared" si="0"/>
        <v>3786</v>
      </c>
      <c r="K14" s="1">
        <f t="shared" si="0"/>
        <v>2879</v>
      </c>
      <c r="L14" s="1">
        <f t="shared" si="0"/>
        <v>2246</v>
      </c>
      <c r="M14" s="1">
        <f t="shared" si="0"/>
        <v>1725</v>
      </c>
      <c r="N14" s="1">
        <f t="shared" si="0"/>
        <v>1141</v>
      </c>
      <c r="O14" s="1">
        <f>$B14</f>
        <v>644</v>
      </c>
      <c r="P14" s="1"/>
      <c r="Q14" s="1"/>
      <c r="R14" s="1"/>
      <c r="S14" s="1"/>
      <c r="T14" s="1"/>
      <c r="U14" s="1"/>
      <c r="V14" s="5"/>
    </row>
    <row r="15" spans="1:22" x14ac:dyDescent="0.2">
      <c r="A15" s="4" t="s">
        <v>107</v>
      </c>
      <c r="B15" s="25">
        <v>753</v>
      </c>
      <c r="C15" s="4">
        <f t="shared" si="0"/>
        <v>9130</v>
      </c>
      <c r="D15" s="1">
        <f t="shared" si="0"/>
        <v>8383</v>
      </c>
      <c r="E15" s="1">
        <f t="shared" si="0"/>
        <v>7847</v>
      </c>
      <c r="F15" s="1">
        <f t="shared" si="0"/>
        <v>7020</v>
      </c>
      <c r="G15" s="1">
        <f t="shared" si="0"/>
        <v>6420</v>
      </c>
      <c r="H15" s="1">
        <f t="shared" si="0"/>
        <v>5640</v>
      </c>
      <c r="I15" s="1">
        <f t="shared" si="0"/>
        <v>5056</v>
      </c>
      <c r="J15" s="1">
        <f t="shared" si="0"/>
        <v>4539</v>
      </c>
      <c r="K15" s="1">
        <f t="shared" si="0"/>
        <v>3632</v>
      </c>
      <c r="L15" s="1">
        <f t="shared" si="0"/>
        <v>2999</v>
      </c>
      <c r="M15" s="1">
        <f t="shared" si="0"/>
        <v>2478</v>
      </c>
      <c r="N15" s="1">
        <f t="shared" si="0"/>
        <v>1894</v>
      </c>
      <c r="O15" s="1">
        <f t="shared" si="0"/>
        <v>1397</v>
      </c>
      <c r="P15" s="1">
        <f>$B15</f>
        <v>753</v>
      </c>
      <c r="Q15" s="1"/>
      <c r="R15" s="1"/>
      <c r="S15" s="1"/>
      <c r="T15" s="1"/>
      <c r="U15" s="1"/>
      <c r="V15" s="5"/>
    </row>
    <row r="16" spans="1:22" x14ac:dyDescent="0.2">
      <c r="A16" s="4" t="s">
        <v>108</v>
      </c>
      <c r="B16" s="25">
        <v>611</v>
      </c>
      <c r="C16" s="4">
        <f t="shared" si="0"/>
        <v>9741</v>
      </c>
      <c r="D16" s="1">
        <f t="shared" si="0"/>
        <v>8994</v>
      </c>
      <c r="E16" s="1">
        <f t="shared" si="0"/>
        <v>8458</v>
      </c>
      <c r="F16" s="1">
        <f t="shared" si="0"/>
        <v>7631</v>
      </c>
      <c r="G16" s="1">
        <f t="shared" si="0"/>
        <v>7031</v>
      </c>
      <c r="H16" s="1">
        <f t="shared" si="0"/>
        <v>6251</v>
      </c>
      <c r="I16" s="1">
        <f t="shared" si="0"/>
        <v>5667</v>
      </c>
      <c r="J16" s="1">
        <f t="shared" si="0"/>
        <v>5150</v>
      </c>
      <c r="K16" s="1">
        <f t="shared" si="0"/>
        <v>4243</v>
      </c>
      <c r="L16" s="1">
        <f t="shared" si="0"/>
        <v>3610</v>
      </c>
      <c r="M16" s="1">
        <f t="shared" si="0"/>
        <v>3089</v>
      </c>
      <c r="N16" s="1">
        <f t="shared" si="0"/>
        <v>2505</v>
      </c>
      <c r="O16" s="1">
        <f t="shared" si="0"/>
        <v>2008</v>
      </c>
      <c r="P16" s="1">
        <f t="shared" si="0"/>
        <v>1364</v>
      </c>
      <c r="Q16" s="1">
        <f>$B16</f>
        <v>611</v>
      </c>
      <c r="R16" s="1"/>
      <c r="S16" s="1"/>
      <c r="T16" s="1"/>
      <c r="U16" s="1"/>
      <c r="V16" s="5"/>
    </row>
    <row r="17" spans="1:22" x14ac:dyDescent="0.2">
      <c r="A17" s="4" t="s">
        <v>109</v>
      </c>
      <c r="B17" s="25">
        <v>665</v>
      </c>
      <c r="C17" s="4">
        <f t="shared" si="0"/>
        <v>10406</v>
      </c>
      <c r="D17" s="1">
        <f t="shared" si="0"/>
        <v>9659</v>
      </c>
      <c r="E17" s="1">
        <f t="shared" si="0"/>
        <v>9123</v>
      </c>
      <c r="F17" s="1">
        <f t="shared" si="0"/>
        <v>8296</v>
      </c>
      <c r="G17" s="1">
        <f t="shared" si="0"/>
        <v>7696</v>
      </c>
      <c r="H17" s="1">
        <f t="shared" si="0"/>
        <v>6916</v>
      </c>
      <c r="I17" s="1">
        <f t="shared" si="0"/>
        <v>6332</v>
      </c>
      <c r="J17" s="1">
        <f t="shared" si="0"/>
        <v>5815</v>
      </c>
      <c r="K17" s="1">
        <f t="shared" si="0"/>
        <v>4908</v>
      </c>
      <c r="L17" s="1">
        <f t="shared" si="0"/>
        <v>4275</v>
      </c>
      <c r="M17" s="1">
        <f t="shared" si="0"/>
        <v>3754</v>
      </c>
      <c r="N17" s="1">
        <f t="shared" si="0"/>
        <v>3170</v>
      </c>
      <c r="O17" s="1">
        <f t="shared" si="0"/>
        <v>2673</v>
      </c>
      <c r="P17" s="1">
        <f t="shared" si="0"/>
        <v>2029</v>
      </c>
      <c r="Q17" s="1">
        <f t="shared" si="0"/>
        <v>1276</v>
      </c>
      <c r="R17" s="1">
        <f>$B17</f>
        <v>665</v>
      </c>
      <c r="S17" s="1"/>
      <c r="T17" s="1"/>
      <c r="U17" s="1"/>
      <c r="V17" s="5"/>
    </row>
    <row r="18" spans="1:22" x14ac:dyDescent="0.2">
      <c r="A18" s="4" t="s">
        <v>110</v>
      </c>
      <c r="B18" s="25">
        <v>873</v>
      </c>
      <c r="C18" s="4">
        <f t="shared" si="0"/>
        <v>11279</v>
      </c>
      <c r="D18" s="1">
        <f t="shared" si="0"/>
        <v>10532</v>
      </c>
      <c r="E18" s="1">
        <f t="shared" si="0"/>
        <v>9996</v>
      </c>
      <c r="F18" s="1">
        <f t="shared" si="0"/>
        <v>9169</v>
      </c>
      <c r="G18" s="1">
        <f t="shared" si="0"/>
        <v>8569</v>
      </c>
      <c r="H18" s="1">
        <f t="shared" si="0"/>
        <v>7789</v>
      </c>
      <c r="I18" s="1">
        <f t="shared" si="0"/>
        <v>7205</v>
      </c>
      <c r="J18" s="1">
        <f t="shared" si="0"/>
        <v>6688</v>
      </c>
      <c r="K18" s="1">
        <f t="shared" si="0"/>
        <v>5781</v>
      </c>
      <c r="L18" s="1">
        <f t="shared" si="0"/>
        <v>5148</v>
      </c>
      <c r="M18" s="1">
        <f t="shared" si="0"/>
        <v>4627</v>
      </c>
      <c r="N18" s="1">
        <f t="shared" si="0"/>
        <v>4043</v>
      </c>
      <c r="O18" s="1">
        <f t="shared" si="0"/>
        <v>3546</v>
      </c>
      <c r="P18" s="1">
        <f t="shared" si="0"/>
        <v>2902</v>
      </c>
      <c r="Q18" s="1">
        <f t="shared" si="0"/>
        <v>2149</v>
      </c>
      <c r="R18" s="1">
        <f t="shared" si="0"/>
        <v>1538</v>
      </c>
      <c r="S18" s="1">
        <f>$B18</f>
        <v>873</v>
      </c>
      <c r="T18" s="1"/>
      <c r="U18" s="1"/>
      <c r="V18" s="5"/>
    </row>
    <row r="19" spans="1:22" x14ac:dyDescent="0.2">
      <c r="A19" s="4" t="s">
        <v>111</v>
      </c>
      <c r="B19" s="25">
        <v>666</v>
      </c>
      <c r="C19" s="4">
        <f t="shared" si="0"/>
        <v>11945</v>
      </c>
      <c r="D19" s="1">
        <f t="shared" si="0"/>
        <v>11198</v>
      </c>
      <c r="E19" s="1">
        <f t="shared" si="0"/>
        <v>10662</v>
      </c>
      <c r="F19" s="1">
        <f t="shared" si="0"/>
        <v>9835</v>
      </c>
      <c r="G19" s="1">
        <f t="shared" si="0"/>
        <v>9235</v>
      </c>
      <c r="H19" s="1">
        <f t="shared" si="0"/>
        <v>8455</v>
      </c>
      <c r="I19" s="1">
        <f t="shared" si="0"/>
        <v>7871</v>
      </c>
      <c r="J19" s="1">
        <f t="shared" si="0"/>
        <v>7354</v>
      </c>
      <c r="K19" s="1">
        <f t="shared" si="0"/>
        <v>6447</v>
      </c>
      <c r="L19" s="1">
        <f t="shared" si="0"/>
        <v>5814</v>
      </c>
      <c r="M19" s="1">
        <f t="shared" si="0"/>
        <v>5293</v>
      </c>
      <c r="N19" s="1">
        <f t="shared" si="0"/>
        <v>4709</v>
      </c>
      <c r="O19" s="1">
        <f t="shared" si="0"/>
        <v>4212</v>
      </c>
      <c r="P19" s="1">
        <f t="shared" si="0"/>
        <v>3568</v>
      </c>
      <c r="Q19" s="1">
        <f t="shared" si="0"/>
        <v>2815</v>
      </c>
      <c r="R19" s="1">
        <f t="shared" si="0"/>
        <v>2204</v>
      </c>
      <c r="S19" s="1">
        <f t="shared" ref="S19" si="1">S18+$B19</f>
        <v>1539</v>
      </c>
      <c r="T19" s="1">
        <f>$B19</f>
        <v>666</v>
      </c>
      <c r="U19" s="1"/>
      <c r="V19" s="5"/>
    </row>
    <row r="20" spans="1:22" x14ac:dyDescent="0.2">
      <c r="A20" s="4" t="s">
        <v>112</v>
      </c>
      <c r="B20" s="25">
        <v>758</v>
      </c>
      <c r="C20" s="4">
        <f t="shared" ref="C20:T21" si="2">C19+$B20</f>
        <v>12703</v>
      </c>
      <c r="D20" s="1">
        <f t="shared" si="2"/>
        <v>11956</v>
      </c>
      <c r="E20" s="1">
        <f t="shared" si="2"/>
        <v>11420</v>
      </c>
      <c r="F20" s="1">
        <f t="shared" si="2"/>
        <v>10593</v>
      </c>
      <c r="G20" s="1">
        <f t="shared" si="2"/>
        <v>9993</v>
      </c>
      <c r="H20" s="1">
        <f t="shared" si="2"/>
        <v>9213</v>
      </c>
      <c r="I20" s="1">
        <f t="shared" si="2"/>
        <v>8629</v>
      </c>
      <c r="J20" s="1">
        <f t="shared" si="2"/>
        <v>8112</v>
      </c>
      <c r="K20" s="1">
        <f t="shared" si="2"/>
        <v>7205</v>
      </c>
      <c r="L20" s="1">
        <f t="shared" si="2"/>
        <v>6572</v>
      </c>
      <c r="M20" s="1">
        <f t="shared" si="2"/>
        <v>6051</v>
      </c>
      <c r="N20" s="1">
        <f t="shared" si="2"/>
        <v>5467</v>
      </c>
      <c r="O20" s="1">
        <f t="shared" si="2"/>
        <v>4970</v>
      </c>
      <c r="P20" s="1">
        <f t="shared" si="2"/>
        <v>4326</v>
      </c>
      <c r="Q20" s="1">
        <f t="shared" si="2"/>
        <v>3573</v>
      </c>
      <c r="R20" s="1">
        <f t="shared" si="2"/>
        <v>2962</v>
      </c>
      <c r="S20" s="1">
        <f t="shared" si="2"/>
        <v>2297</v>
      </c>
      <c r="T20" s="1">
        <f t="shared" si="2"/>
        <v>1424</v>
      </c>
      <c r="U20" s="1">
        <f>$B20</f>
        <v>758</v>
      </c>
      <c r="V20" s="5"/>
    </row>
    <row r="21" spans="1:22" ht="16" thickBot="1" x14ac:dyDescent="0.25">
      <c r="A21" s="6" t="s">
        <v>113</v>
      </c>
      <c r="B21" s="26">
        <v>702</v>
      </c>
      <c r="C21" s="19">
        <f t="shared" si="2"/>
        <v>13405</v>
      </c>
      <c r="D21" s="10">
        <f t="shared" si="2"/>
        <v>12658</v>
      </c>
      <c r="E21" s="10">
        <f t="shared" si="2"/>
        <v>12122</v>
      </c>
      <c r="F21" s="10">
        <f t="shared" si="2"/>
        <v>11295</v>
      </c>
      <c r="G21" s="10">
        <f t="shared" si="2"/>
        <v>10695</v>
      </c>
      <c r="H21" s="10">
        <f t="shared" si="2"/>
        <v>9915</v>
      </c>
      <c r="I21" s="10">
        <f t="shared" si="2"/>
        <v>9331</v>
      </c>
      <c r="J21" s="10">
        <f t="shared" si="2"/>
        <v>8814</v>
      </c>
      <c r="K21" s="10">
        <f t="shared" si="2"/>
        <v>7907</v>
      </c>
      <c r="L21" s="10">
        <f t="shared" si="2"/>
        <v>7274</v>
      </c>
      <c r="M21" s="10">
        <f t="shared" si="2"/>
        <v>6753</v>
      </c>
      <c r="N21" s="10">
        <f t="shared" si="2"/>
        <v>6169</v>
      </c>
      <c r="O21" s="10">
        <f t="shared" si="2"/>
        <v>5672</v>
      </c>
      <c r="P21" s="10">
        <f t="shared" si="2"/>
        <v>5028</v>
      </c>
      <c r="Q21" s="10">
        <f t="shared" si="2"/>
        <v>4275</v>
      </c>
      <c r="R21" s="10">
        <f t="shared" si="2"/>
        <v>3664</v>
      </c>
      <c r="S21" s="10">
        <f t="shared" si="2"/>
        <v>2999</v>
      </c>
      <c r="T21" s="10">
        <f t="shared" si="2"/>
        <v>2126</v>
      </c>
      <c r="U21" s="10">
        <f t="shared" ref="U21:V21" si="3">U20+$B21</f>
        <v>1460</v>
      </c>
      <c r="V21" s="7">
        <f>$B21</f>
        <v>702</v>
      </c>
    </row>
    <row r="23" spans="1:22" x14ac:dyDescent="0.2">
      <c r="A23" t="s">
        <v>0</v>
      </c>
      <c r="B23" s="18">
        <f>AVERAGE($B$2:B21)</f>
        <v>670.25</v>
      </c>
    </row>
    <row r="24" spans="1:22" x14ac:dyDescent="0.2">
      <c r="A24" t="s">
        <v>2</v>
      </c>
      <c r="B24">
        <f>MEDIAN($B$2:B21)</f>
        <v>654.5</v>
      </c>
    </row>
    <row r="25" spans="1:22" x14ac:dyDescent="0.2">
      <c r="A25" t="s">
        <v>1</v>
      </c>
      <c r="B25" s="18">
        <f>STDEVPA($B$2:B21)</f>
        <v>117.14643613870633</v>
      </c>
    </row>
    <row r="26" spans="1:22" ht="16" thickBot="1" x14ac:dyDescent="0.25"/>
    <row r="27" spans="1:22" ht="16" thickBot="1" x14ac:dyDescent="0.25">
      <c r="A27" s="2" t="s">
        <v>113</v>
      </c>
      <c r="B27" s="3">
        <v>0</v>
      </c>
      <c r="C27" s="17" t="s">
        <v>113</v>
      </c>
      <c r="D27" s="13" t="s">
        <v>112</v>
      </c>
      <c r="E27" s="13" t="s">
        <v>111</v>
      </c>
      <c r="F27" s="13" t="s">
        <v>110</v>
      </c>
      <c r="G27" s="13" t="s">
        <v>109</v>
      </c>
      <c r="H27" s="13" t="s">
        <v>108</v>
      </c>
      <c r="I27" s="13" t="s">
        <v>107</v>
      </c>
      <c r="J27" s="13" t="s">
        <v>106</v>
      </c>
      <c r="K27" s="13" t="s">
        <v>66</v>
      </c>
      <c r="L27" s="13" t="s">
        <v>105</v>
      </c>
      <c r="M27" s="13" t="s">
        <v>25</v>
      </c>
      <c r="N27" s="13" t="s">
        <v>104</v>
      </c>
      <c r="O27" s="13" t="s">
        <v>103</v>
      </c>
      <c r="P27" s="13" t="s">
        <v>102</v>
      </c>
      <c r="Q27" s="13" t="s">
        <v>101</v>
      </c>
      <c r="R27" s="13" t="s">
        <v>80</v>
      </c>
      <c r="S27" s="13" t="s">
        <v>100</v>
      </c>
      <c r="T27" s="13" t="s">
        <v>99</v>
      </c>
      <c r="U27" s="13" t="s">
        <v>98</v>
      </c>
      <c r="V27" s="14" t="s">
        <v>97</v>
      </c>
    </row>
    <row r="28" spans="1:22" x14ac:dyDescent="0.2">
      <c r="A28" s="4" t="s">
        <v>112</v>
      </c>
      <c r="B28" s="5">
        <v>705</v>
      </c>
      <c r="C28" s="16">
        <f>$B28</f>
        <v>705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9"/>
    </row>
    <row r="29" spans="1:22" x14ac:dyDescent="0.2">
      <c r="A29" s="4" t="s">
        <v>111</v>
      </c>
      <c r="B29" s="5">
        <v>702</v>
      </c>
      <c r="C29" s="15">
        <f>C28+$B29</f>
        <v>1407</v>
      </c>
      <c r="D29" s="1">
        <f>$B29</f>
        <v>702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/>
    </row>
    <row r="30" spans="1:22" x14ac:dyDescent="0.2">
      <c r="A30" s="4" t="s">
        <v>110</v>
      </c>
      <c r="B30" s="5">
        <v>650</v>
      </c>
      <c r="C30" s="15">
        <f t="shared" ref="C30:R30" si="4">C29+$B30</f>
        <v>2057</v>
      </c>
      <c r="D30" s="1">
        <f t="shared" si="4"/>
        <v>1352</v>
      </c>
      <c r="E30" s="1">
        <f>$B30</f>
        <v>650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5"/>
    </row>
    <row r="31" spans="1:22" x14ac:dyDescent="0.2">
      <c r="A31" s="4" t="s">
        <v>109</v>
      </c>
      <c r="B31" s="5">
        <v>887</v>
      </c>
      <c r="C31" s="15">
        <f t="shared" ref="C31:R31" si="5">C30+$B31</f>
        <v>2944</v>
      </c>
      <c r="D31" s="1">
        <f t="shared" si="5"/>
        <v>2239</v>
      </c>
      <c r="E31" s="1">
        <f t="shared" si="5"/>
        <v>1537</v>
      </c>
      <c r="F31" s="1">
        <f>$B31</f>
        <v>887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/>
    </row>
    <row r="32" spans="1:22" x14ac:dyDescent="0.2">
      <c r="A32" s="4" t="s">
        <v>108</v>
      </c>
      <c r="B32" s="5">
        <v>666</v>
      </c>
      <c r="C32" s="15">
        <f t="shared" ref="C32:R32" si="6">C31+$B32</f>
        <v>3610</v>
      </c>
      <c r="D32" s="1">
        <f t="shared" si="6"/>
        <v>2905</v>
      </c>
      <c r="E32" s="1">
        <f t="shared" si="6"/>
        <v>2203</v>
      </c>
      <c r="F32" s="1">
        <f t="shared" si="6"/>
        <v>1553</v>
      </c>
      <c r="G32" s="1">
        <f>$B32</f>
        <v>666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/>
    </row>
    <row r="33" spans="1:22" x14ac:dyDescent="0.2">
      <c r="A33" s="4" t="s">
        <v>107</v>
      </c>
      <c r="B33" s="5">
        <v>609</v>
      </c>
      <c r="C33" s="15">
        <f t="shared" ref="C33:R33" si="7">C32+$B33</f>
        <v>4219</v>
      </c>
      <c r="D33" s="1">
        <f t="shared" si="7"/>
        <v>3514</v>
      </c>
      <c r="E33" s="1">
        <f t="shared" si="7"/>
        <v>2812</v>
      </c>
      <c r="F33" s="1">
        <f t="shared" si="7"/>
        <v>2162</v>
      </c>
      <c r="G33" s="1">
        <f t="shared" si="7"/>
        <v>1275</v>
      </c>
      <c r="H33" s="1">
        <f>$B33</f>
        <v>609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/>
    </row>
    <row r="34" spans="1:22" x14ac:dyDescent="0.2">
      <c r="A34" s="4" t="s">
        <v>106</v>
      </c>
      <c r="B34" s="5">
        <v>756</v>
      </c>
      <c r="C34" s="15">
        <f t="shared" ref="C34:R34" si="8">C33+$B34</f>
        <v>4975</v>
      </c>
      <c r="D34" s="1">
        <f t="shared" si="8"/>
        <v>4270</v>
      </c>
      <c r="E34" s="1">
        <f t="shared" si="8"/>
        <v>3568</v>
      </c>
      <c r="F34" s="1">
        <f t="shared" si="8"/>
        <v>2918</v>
      </c>
      <c r="G34" s="1">
        <f t="shared" si="8"/>
        <v>2031</v>
      </c>
      <c r="H34" s="1">
        <f t="shared" si="8"/>
        <v>1365</v>
      </c>
      <c r="I34" s="1">
        <f>$B34</f>
        <v>756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/>
    </row>
    <row r="35" spans="1:22" x14ac:dyDescent="0.2">
      <c r="A35" s="4" t="s">
        <v>66</v>
      </c>
      <c r="B35" s="5">
        <v>643</v>
      </c>
      <c r="C35" s="15">
        <f t="shared" ref="C35:R35" si="9">C34+$B35</f>
        <v>5618</v>
      </c>
      <c r="D35" s="1">
        <f t="shared" si="9"/>
        <v>4913</v>
      </c>
      <c r="E35" s="1">
        <f t="shared" si="9"/>
        <v>4211</v>
      </c>
      <c r="F35" s="1">
        <f t="shared" si="9"/>
        <v>3561</v>
      </c>
      <c r="G35" s="1">
        <f t="shared" si="9"/>
        <v>2674</v>
      </c>
      <c r="H35" s="1">
        <f t="shared" si="9"/>
        <v>2008</v>
      </c>
      <c r="I35" s="1">
        <f t="shared" si="9"/>
        <v>1399</v>
      </c>
      <c r="J35" s="1">
        <f>$B35</f>
        <v>643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5"/>
    </row>
    <row r="36" spans="1:22" x14ac:dyDescent="0.2">
      <c r="A36" s="4" t="s">
        <v>105</v>
      </c>
      <c r="B36" s="5">
        <v>507</v>
      </c>
      <c r="C36" s="15">
        <f t="shared" ref="C36:R36" si="10">C35+$B36</f>
        <v>6125</v>
      </c>
      <c r="D36" s="1">
        <f t="shared" si="10"/>
        <v>5420</v>
      </c>
      <c r="E36" s="1">
        <f t="shared" si="10"/>
        <v>4718</v>
      </c>
      <c r="F36" s="1">
        <f t="shared" si="10"/>
        <v>4068</v>
      </c>
      <c r="G36" s="1">
        <f t="shared" si="10"/>
        <v>3181</v>
      </c>
      <c r="H36" s="1">
        <f t="shared" si="10"/>
        <v>2515</v>
      </c>
      <c r="I36" s="1">
        <f t="shared" si="10"/>
        <v>1906</v>
      </c>
      <c r="J36" s="1">
        <f t="shared" si="10"/>
        <v>1150</v>
      </c>
      <c r="K36" s="1">
        <f>$B36</f>
        <v>507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5"/>
    </row>
    <row r="37" spans="1:22" x14ac:dyDescent="0.2">
      <c r="A37" s="4" t="s">
        <v>25</v>
      </c>
      <c r="B37" s="5">
        <v>576</v>
      </c>
      <c r="C37" s="15">
        <f t="shared" ref="C37:R37" si="11">C36+$B37</f>
        <v>6701</v>
      </c>
      <c r="D37" s="1">
        <f t="shared" si="11"/>
        <v>5996</v>
      </c>
      <c r="E37" s="1">
        <f t="shared" si="11"/>
        <v>5294</v>
      </c>
      <c r="F37" s="1">
        <f t="shared" si="11"/>
        <v>4644</v>
      </c>
      <c r="G37" s="1">
        <f t="shared" si="11"/>
        <v>3757</v>
      </c>
      <c r="H37" s="1">
        <f t="shared" si="11"/>
        <v>3091</v>
      </c>
      <c r="I37" s="1">
        <f t="shared" si="11"/>
        <v>2482</v>
      </c>
      <c r="J37" s="1">
        <f t="shared" si="11"/>
        <v>1726</v>
      </c>
      <c r="K37" s="1">
        <f t="shared" si="11"/>
        <v>1083</v>
      </c>
      <c r="L37" s="1">
        <f>$B37</f>
        <v>576</v>
      </c>
      <c r="M37" s="1"/>
      <c r="N37" s="1"/>
      <c r="O37" s="1"/>
      <c r="P37" s="1"/>
      <c r="Q37" s="1"/>
      <c r="R37" s="1"/>
      <c r="S37" s="1"/>
      <c r="T37" s="1"/>
      <c r="U37" s="1"/>
      <c r="V37" s="5"/>
    </row>
    <row r="38" spans="1:22" x14ac:dyDescent="0.2">
      <c r="A38" s="4" t="s">
        <v>104</v>
      </c>
      <c r="B38" s="5">
        <v>536</v>
      </c>
      <c r="C38" s="15">
        <f t="shared" ref="C38:R38" si="12">C37+$B38</f>
        <v>7237</v>
      </c>
      <c r="D38" s="1">
        <f t="shared" si="12"/>
        <v>6532</v>
      </c>
      <c r="E38" s="1">
        <f t="shared" si="12"/>
        <v>5830</v>
      </c>
      <c r="F38" s="1">
        <f t="shared" si="12"/>
        <v>5180</v>
      </c>
      <c r="G38" s="1">
        <f t="shared" si="12"/>
        <v>4293</v>
      </c>
      <c r="H38" s="1">
        <f t="shared" si="12"/>
        <v>3627</v>
      </c>
      <c r="I38" s="1">
        <f t="shared" si="12"/>
        <v>3018</v>
      </c>
      <c r="J38" s="1">
        <f t="shared" si="12"/>
        <v>2262</v>
      </c>
      <c r="K38" s="1">
        <f t="shared" si="12"/>
        <v>1619</v>
      </c>
      <c r="L38" s="1">
        <f t="shared" si="12"/>
        <v>1112</v>
      </c>
      <c r="M38" s="1">
        <f>$B38</f>
        <v>536</v>
      </c>
      <c r="N38" s="1"/>
      <c r="O38" s="1"/>
      <c r="P38" s="1"/>
      <c r="Q38" s="1"/>
      <c r="R38" s="1"/>
      <c r="S38" s="1"/>
      <c r="T38" s="1"/>
      <c r="U38" s="1"/>
      <c r="V38" s="5"/>
    </row>
    <row r="39" spans="1:22" x14ac:dyDescent="0.2">
      <c r="A39" s="4" t="s">
        <v>103</v>
      </c>
      <c r="B39" s="5">
        <v>644</v>
      </c>
      <c r="C39" s="15">
        <f t="shared" ref="C39:R39" si="13">C38+$B39</f>
        <v>7881</v>
      </c>
      <c r="D39" s="1">
        <f t="shared" si="13"/>
        <v>7176</v>
      </c>
      <c r="E39" s="1">
        <f t="shared" si="13"/>
        <v>6474</v>
      </c>
      <c r="F39" s="1">
        <f t="shared" si="13"/>
        <v>5824</v>
      </c>
      <c r="G39" s="1">
        <f t="shared" si="13"/>
        <v>4937</v>
      </c>
      <c r="H39" s="1">
        <f t="shared" si="13"/>
        <v>4271</v>
      </c>
      <c r="I39" s="1">
        <f t="shared" si="13"/>
        <v>3662</v>
      </c>
      <c r="J39" s="1">
        <f t="shared" si="13"/>
        <v>2906</v>
      </c>
      <c r="K39" s="1">
        <f t="shared" si="13"/>
        <v>2263</v>
      </c>
      <c r="L39" s="1">
        <f t="shared" si="13"/>
        <v>1756</v>
      </c>
      <c r="M39" s="1">
        <f t="shared" si="13"/>
        <v>1180</v>
      </c>
      <c r="N39" s="1">
        <f>$B39</f>
        <v>644</v>
      </c>
      <c r="O39" s="1"/>
      <c r="P39" s="1"/>
      <c r="Q39" s="1"/>
      <c r="R39" s="1"/>
      <c r="S39" s="1"/>
      <c r="T39" s="1"/>
      <c r="U39" s="1"/>
      <c r="V39" s="5"/>
    </row>
    <row r="40" spans="1:22" x14ac:dyDescent="0.2">
      <c r="A40" s="4" t="s">
        <v>102</v>
      </c>
      <c r="B40" s="5">
        <v>897</v>
      </c>
      <c r="C40" s="15">
        <f t="shared" ref="C40:R40" si="14">C39+$B40</f>
        <v>8778</v>
      </c>
      <c r="D40" s="1">
        <f t="shared" si="14"/>
        <v>8073</v>
      </c>
      <c r="E40" s="1">
        <f t="shared" si="14"/>
        <v>7371</v>
      </c>
      <c r="F40" s="1">
        <f t="shared" si="14"/>
        <v>6721</v>
      </c>
      <c r="G40" s="1">
        <f t="shared" si="14"/>
        <v>5834</v>
      </c>
      <c r="H40" s="1">
        <f t="shared" si="14"/>
        <v>5168</v>
      </c>
      <c r="I40" s="1">
        <f t="shared" si="14"/>
        <v>4559</v>
      </c>
      <c r="J40" s="1">
        <f t="shared" si="14"/>
        <v>3803</v>
      </c>
      <c r="K40" s="1">
        <f t="shared" si="14"/>
        <v>3160</v>
      </c>
      <c r="L40" s="1">
        <f t="shared" si="14"/>
        <v>2653</v>
      </c>
      <c r="M40" s="1">
        <f t="shared" si="14"/>
        <v>2077</v>
      </c>
      <c r="N40" s="1">
        <f t="shared" si="14"/>
        <v>1541</v>
      </c>
      <c r="O40" s="1">
        <f>$B40</f>
        <v>897</v>
      </c>
      <c r="P40" s="1"/>
      <c r="Q40" s="1"/>
      <c r="R40" s="1"/>
      <c r="S40" s="1"/>
      <c r="T40" s="1"/>
      <c r="U40" s="1"/>
      <c r="V40" s="5"/>
    </row>
    <row r="41" spans="1:22" x14ac:dyDescent="0.2">
      <c r="A41" s="4" t="s">
        <v>101</v>
      </c>
      <c r="B41" s="5">
        <v>522</v>
      </c>
      <c r="C41" s="15">
        <f t="shared" ref="C41:R41" si="15">C40+$B41</f>
        <v>9300</v>
      </c>
      <c r="D41" s="1">
        <f t="shared" si="15"/>
        <v>8595</v>
      </c>
      <c r="E41" s="1">
        <f t="shared" si="15"/>
        <v>7893</v>
      </c>
      <c r="F41" s="1">
        <f t="shared" si="15"/>
        <v>7243</v>
      </c>
      <c r="G41" s="1">
        <f t="shared" si="15"/>
        <v>6356</v>
      </c>
      <c r="H41" s="1">
        <f t="shared" si="15"/>
        <v>5690</v>
      </c>
      <c r="I41" s="1">
        <f t="shared" si="15"/>
        <v>5081</v>
      </c>
      <c r="J41" s="1">
        <f t="shared" si="15"/>
        <v>4325</v>
      </c>
      <c r="K41" s="1">
        <f t="shared" si="15"/>
        <v>3682</v>
      </c>
      <c r="L41" s="1">
        <f t="shared" si="15"/>
        <v>3175</v>
      </c>
      <c r="M41" s="1">
        <f t="shared" si="15"/>
        <v>2599</v>
      </c>
      <c r="N41" s="1">
        <f t="shared" si="15"/>
        <v>2063</v>
      </c>
      <c r="O41" s="1">
        <f t="shared" si="15"/>
        <v>1419</v>
      </c>
      <c r="P41" s="1">
        <f>$B41</f>
        <v>522</v>
      </c>
      <c r="Q41" s="1"/>
      <c r="R41" s="1"/>
      <c r="S41" s="1"/>
      <c r="T41" s="1"/>
      <c r="U41" s="1"/>
      <c r="V41" s="5"/>
    </row>
    <row r="42" spans="1:22" x14ac:dyDescent="0.2">
      <c r="A42" s="4" t="s">
        <v>80</v>
      </c>
      <c r="B42" s="5">
        <v>600</v>
      </c>
      <c r="C42" s="15">
        <f t="shared" ref="C42:R42" si="16">C41+$B42</f>
        <v>9900</v>
      </c>
      <c r="D42" s="1">
        <f t="shared" si="16"/>
        <v>9195</v>
      </c>
      <c r="E42" s="1">
        <f t="shared" si="16"/>
        <v>8493</v>
      </c>
      <c r="F42" s="1">
        <f t="shared" si="16"/>
        <v>7843</v>
      </c>
      <c r="G42" s="1">
        <f t="shared" si="16"/>
        <v>6956</v>
      </c>
      <c r="H42" s="1">
        <f t="shared" si="16"/>
        <v>6290</v>
      </c>
      <c r="I42" s="1">
        <f t="shared" si="16"/>
        <v>5681</v>
      </c>
      <c r="J42" s="1">
        <f t="shared" si="16"/>
        <v>4925</v>
      </c>
      <c r="K42" s="1">
        <f t="shared" si="16"/>
        <v>4282</v>
      </c>
      <c r="L42" s="1">
        <f t="shared" si="16"/>
        <v>3775</v>
      </c>
      <c r="M42" s="1">
        <f t="shared" si="16"/>
        <v>3199</v>
      </c>
      <c r="N42" s="1">
        <f t="shared" si="16"/>
        <v>2663</v>
      </c>
      <c r="O42" s="1">
        <f t="shared" si="16"/>
        <v>2019</v>
      </c>
      <c r="P42" s="1">
        <f t="shared" si="16"/>
        <v>1122</v>
      </c>
      <c r="Q42" s="1">
        <f>$B42</f>
        <v>600</v>
      </c>
      <c r="R42" s="1"/>
      <c r="S42" s="1"/>
      <c r="T42" s="1"/>
      <c r="U42" s="1"/>
      <c r="V42" s="5"/>
    </row>
    <row r="43" spans="1:22" x14ac:dyDescent="0.2">
      <c r="A43" s="4" t="s">
        <v>100</v>
      </c>
      <c r="B43" s="5">
        <v>797</v>
      </c>
      <c r="C43" s="15">
        <f t="shared" ref="C43:R43" si="17">C42+$B43</f>
        <v>10697</v>
      </c>
      <c r="D43" s="1">
        <f t="shared" si="17"/>
        <v>9992</v>
      </c>
      <c r="E43" s="1">
        <f t="shared" si="17"/>
        <v>9290</v>
      </c>
      <c r="F43" s="1">
        <f t="shared" si="17"/>
        <v>8640</v>
      </c>
      <c r="G43" s="1">
        <f t="shared" si="17"/>
        <v>7753</v>
      </c>
      <c r="H43" s="1">
        <f t="shared" si="17"/>
        <v>7087</v>
      </c>
      <c r="I43" s="1">
        <f t="shared" si="17"/>
        <v>6478</v>
      </c>
      <c r="J43" s="1">
        <f t="shared" si="17"/>
        <v>5722</v>
      </c>
      <c r="K43" s="1">
        <f t="shared" si="17"/>
        <v>5079</v>
      </c>
      <c r="L43" s="1">
        <f t="shared" si="17"/>
        <v>4572</v>
      </c>
      <c r="M43" s="1">
        <f t="shared" si="17"/>
        <v>3996</v>
      </c>
      <c r="N43" s="1">
        <f t="shared" si="17"/>
        <v>3460</v>
      </c>
      <c r="O43" s="1">
        <f t="shared" si="17"/>
        <v>2816</v>
      </c>
      <c r="P43" s="1">
        <f t="shared" si="17"/>
        <v>1919</v>
      </c>
      <c r="Q43" s="1">
        <f t="shared" si="17"/>
        <v>1397</v>
      </c>
      <c r="R43" s="1">
        <f>$B43</f>
        <v>797</v>
      </c>
      <c r="S43" s="1"/>
      <c r="T43" s="1"/>
      <c r="U43" s="1"/>
      <c r="V43" s="5"/>
    </row>
    <row r="44" spans="1:22" x14ac:dyDescent="0.2">
      <c r="A44" s="4" t="s">
        <v>99</v>
      </c>
      <c r="B44" s="5">
        <v>591</v>
      </c>
      <c r="C44" s="15">
        <f t="shared" ref="C44:R44" si="18">C43+$B44</f>
        <v>11288</v>
      </c>
      <c r="D44" s="1">
        <f t="shared" si="18"/>
        <v>10583</v>
      </c>
      <c r="E44" s="1">
        <f t="shared" si="18"/>
        <v>9881</v>
      </c>
      <c r="F44" s="1">
        <f t="shared" si="18"/>
        <v>9231</v>
      </c>
      <c r="G44" s="1">
        <f t="shared" si="18"/>
        <v>8344</v>
      </c>
      <c r="H44" s="1">
        <f t="shared" si="18"/>
        <v>7678</v>
      </c>
      <c r="I44" s="1">
        <f t="shared" si="18"/>
        <v>7069</v>
      </c>
      <c r="J44" s="1">
        <f t="shared" si="18"/>
        <v>6313</v>
      </c>
      <c r="K44" s="1">
        <f t="shared" si="18"/>
        <v>5670</v>
      </c>
      <c r="L44" s="1">
        <f t="shared" si="18"/>
        <v>5163</v>
      </c>
      <c r="M44" s="1">
        <f t="shared" si="18"/>
        <v>4587</v>
      </c>
      <c r="N44" s="1">
        <f t="shared" si="18"/>
        <v>4051</v>
      </c>
      <c r="O44" s="1">
        <f t="shared" si="18"/>
        <v>3407</v>
      </c>
      <c r="P44" s="1">
        <f t="shared" si="18"/>
        <v>2510</v>
      </c>
      <c r="Q44" s="1">
        <f t="shared" si="18"/>
        <v>1988</v>
      </c>
      <c r="R44" s="1">
        <f t="shared" si="18"/>
        <v>1388</v>
      </c>
      <c r="S44" s="1">
        <f>$B44</f>
        <v>591</v>
      </c>
      <c r="T44" s="1"/>
      <c r="U44" s="1"/>
      <c r="V44" s="5"/>
    </row>
    <row r="45" spans="1:22" x14ac:dyDescent="0.2">
      <c r="A45" s="4" t="s">
        <v>98</v>
      </c>
      <c r="B45" s="5">
        <v>806</v>
      </c>
      <c r="C45" s="15">
        <f t="shared" ref="C45:S45" si="19">C44+$B45</f>
        <v>12094</v>
      </c>
      <c r="D45" s="1">
        <f t="shared" si="19"/>
        <v>11389</v>
      </c>
      <c r="E45" s="1">
        <f t="shared" si="19"/>
        <v>10687</v>
      </c>
      <c r="F45" s="1">
        <f t="shared" si="19"/>
        <v>10037</v>
      </c>
      <c r="G45" s="1">
        <f t="shared" si="19"/>
        <v>9150</v>
      </c>
      <c r="H45" s="1">
        <f t="shared" si="19"/>
        <v>8484</v>
      </c>
      <c r="I45" s="1">
        <f t="shared" si="19"/>
        <v>7875</v>
      </c>
      <c r="J45" s="1">
        <f t="shared" si="19"/>
        <v>7119</v>
      </c>
      <c r="K45" s="1">
        <f t="shared" si="19"/>
        <v>6476</v>
      </c>
      <c r="L45" s="1">
        <f t="shared" si="19"/>
        <v>5969</v>
      </c>
      <c r="M45" s="1">
        <f t="shared" si="19"/>
        <v>5393</v>
      </c>
      <c r="N45" s="1">
        <f t="shared" si="19"/>
        <v>4857</v>
      </c>
      <c r="O45" s="1">
        <f t="shared" si="19"/>
        <v>4213</v>
      </c>
      <c r="P45" s="1">
        <f t="shared" si="19"/>
        <v>3316</v>
      </c>
      <c r="Q45" s="1">
        <f t="shared" si="19"/>
        <v>2794</v>
      </c>
      <c r="R45" s="1">
        <f t="shared" si="19"/>
        <v>2194</v>
      </c>
      <c r="S45" s="1">
        <f t="shared" si="19"/>
        <v>1397</v>
      </c>
      <c r="T45" s="1">
        <f>$B45</f>
        <v>806</v>
      </c>
      <c r="U45" s="1"/>
      <c r="V45" s="5"/>
    </row>
    <row r="46" spans="1:22" x14ac:dyDescent="0.2">
      <c r="A46" s="4" t="s">
        <v>97</v>
      </c>
      <c r="B46" s="5">
        <v>527</v>
      </c>
      <c r="C46" s="15">
        <f t="shared" ref="C46:T46" si="20">C45+$B46</f>
        <v>12621</v>
      </c>
      <c r="D46" s="1">
        <f t="shared" si="20"/>
        <v>11916</v>
      </c>
      <c r="E46" s="1">
        <f t="shared" si="20"/>
        <v>11214</v>
      </c>
      <c r="F46" s="1">
        <f t="shared" si="20"/>
        <v>10564</v>
      </c>
      <c r="G46" s="1">
        <f t="shared" si="20"/>
        <v>9677</v>
      </c>
      <c r="H46" s="1">
        <f t="shared" si="20"/>
        <v>9011</v>
      </c>
      <c r="I46" s="1">
        <f t="shared" si="20"/>
        <v>8402</v>
      </c>
      <c r="J46" s="1">
        <f t="shared" si="20"/>
        <v>7646</v>
      </c>
      <c r="K46" s="1">
        <f t="shared" si="20"/>
        <v>7003</v>
      </c>
      <c r="L46" s="1">
        <f t="shared" si="20"/>
        <v>6496</v>
      </c>
      <c r="M46" s="1">
        <f t="shared" si="20"/>
        <v>5920</v>
      </c>
      <c r="N46" s="1">
        <f t="shared" si="20"/>
        <v>5384</v>
      </c>
      <c r="O46" s="1">
        <f t="shared" si="20"/>
        <v>4740</v>
      </c>
      <c r="P46" s="1">
        <f t="shared" si="20"/>
        <v>3843</v>
      </c>
      <c r="Q46" s="1">
        <f t="shared" si="20"/>
        <v>3321</v>
      </c>
      <c r="R46" s="1">
        <f t="shared" si="20"/>
        <v>2721</v>
      </c>
      <c r="S46" s="1">
        <f t="shared" si="20"/>
        <v>1924</v>
      </c>
      <c r="T46" s="1">
        <f t="shared" si="20"/>
        <v>1333</v>
      </c>
      <c r="U46" s="1">
        <f>$B46</f>
        <v>527</v>
      </c>
      <c r="V46" s="5"/>
    </row>
    <row r="47" spans="1:22" ht="16" thickBot="1" x14ac:dyDescent="0.25">
      <c r="A47" s="6" t="s">
        <v>96</v>
      </c>
      <c r="B47" s="7">
        <v>756</v>
      </c>
      <c r="C47" s="20">
        <f t="shared" ref="C47:U47" si="21">C46+$B47</f>
        <v>13377</v>
      </c>
      <c r="D47" s="10">
        <f t="shared" si="21"/>
        <v>12672</v>
      </c>
      <c r="E47" s="10">
        <f t="shared" si="21"/>
        <v>11970</v>
      </c>
      <c r="F47" s="10">
        <f t="shared" si="21"/>
        <v>11320</v>
      </c>
      <c r="G47" s="10">
        <f t="shared" si="21"/>
        <v>10433</v>
      </c>
      <c r="H47" s="10">
        <f t="shared" si="21"/>
        <v>9767</v>
      </c>
      <c r="I47" s="10">
        <f t="shared" si="21"/>
        <v>9158</v>
      </c>
      <c r="J47" s="10">
        <f t="shared" si="21"/>
        <v>8402</v>
      </c>
      <c r="K47" s="10">
        <f t="shared" si="21"/>
        <v>7759</v>
      </c>
      <c r="L47" s="10">
        <f t="shared" si="21"/>
        <v>7252</v>
      </c>
      <c r="M47" s="10">
        <f t="shared" si="21"/>
        <v>6676</v>
      </c>
      <c r="N47" s="10">
        <f t="shared" si="21"/>
        <v>6140</v>
      </c>
      <c r="O47" s="10">
        <f t="shared" si="21"/>
        <v>5496</v>
      </c>
      <c r="P47" s="10">
        <f t="shared" si="21"/>
        <v>4599</v>
      </c>
      <c r="Q47" s="10">
        <f t="shared" si="21"/>
        <v>4077</v>
      </c>
      <c r="R47" s="10">
        <f t="shared" si="21"/>
        <v>3477</v>
      </c>
      <c r="S47" s="10">
        <f t="shared" si="21"/>
        <v>2680</v>
      </c>
      <c r="T47" s="10">
        <f t="shared" si="21"/>
        <v>2089</v>
      </c>
      <c r="U47" s="10">
        <f t="shared" si="21"/>
        <v>1283</v>
      </c>
      <c r="V47" s="7">
        <f>$B47</f>
        <v>756</v>
      </c>
    </row>
    <row r="49" spans="1:2" x14ac:dyDescent="0.2">
      <c r="A49" t="s">
        <v>0</v>
      </c>
      <c r="B49" s="18">
        <f>AVERAGE($B$27:B47)</f>
        <v>637</v>
      </c>
    </row>
    <row r="50" spans="1:2" x14ac:dyDescent="0.2">
      <c r="A50" t="s">
        <v>2</v>
      </c>
      <c r="B50">
        <f>MEDIAN($B$27:B47)</f>
        <v>644</v>
      </c>
    </row>
    <row r="51" spans="1:2" x14ac:dyDescent="0.2">
      <c r="A51" t="s">
        <v>1</v>
      </c>
      <c r="B51" s="18">
        <f>STDEVPA($B$27:B47)</f>
        <v>181.09613337619754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FD3A2-B35B-FD4F-B4CA-CDFE200A486A}">
  <sheetPr codeName="Tabelle5"/>
  <dimension ref="A1:U49"/>
  <sheetViews>
    <sheetView workbookViewId="0"/>
  </sheetViews>
  <sheetFormatPr baseColWidth="10" defaultRowHeight="15" x14ac:dyDescent="0.2"/>
  <cols>
    <col min="1" max="1" width="22" bestFit="1" customWidth="1"/>
    <col min="2" max="2" width="5.1640625" bestFit="1" customWidth="1"/>
    <col min="3" max="3" width="11.33203125" bestFit="1" customWidth="1"/>
    <col min="4" max="4" width="11.1640625" bestFit="1" customWidth="1"/>
    <col min="5" max="5" width="12.33203125" bestFit="1" customWidth="1"/>
    <col min="6" max="6" width="14.5" bestFit="1" customWidth="1"/>
    <col min="7" max="7" width="11" bestFit="1" customWidth="1"/>
    <col min="8" max="8" width="12.1640625" bestFit="1" customWidth="1"/>
    <col min="9" max="9" width="16.33203125" bestFit="1" customWidth="1"/>
    <col min="10" max="10" width="13.1640625" bestFit="1" customWidth="1"/>
    <col min="11" max="11" width="14" bestFit="1" customWidth="1"/>
    <col min="12" max="13" width="15" bestFit="1" customWidth="1"/>
    <col min="14" max="14" width="14" bestFit="1" customWidth="1"/>
    <col min="15" max="15" width="13.1640625" bestFit="1" customWidth="1"/>
    <col min="16" max="16" width="16.33203125" bestFit="1" customWidth="1"/>
    <col min="17" max="17" width="12.1640625" bestFit="1" customWidth="1"/>
    <col min="18" max="18" width="11" bestFit="1" customWidth="1"/>
    <col min="19" max="19" width="14.5" bestFit="1" customWidth="1"/>
    <col min="20" max="20" width="12.33203125" bestFit="1" customWidth="1"/>
    <col min="21" max="21" width="11.1640625" bestFit="1" customWidth="1"/>
  </cols>
  <sheetData>
    <row r="1" spans="1:21" ht="16" thickBot="1" x14ac:dyDescent="0.25">
      <c r="A1" s="2" t="s">
        <v>54</v>
      </c>
      <c r="B1" s="3">
        <v>0</v>
      </c>
      <c r="C1" s="12" t="s">
        <v>54</v>
      </c>
      <c r="D1" s="13" t="s">
        <v>55</v>
      </c>
      <c r="E1" s="13" t="s">
        <v>56</v>
      </c>
      <c r="F1" s="13" t="s">
        <v>57</v>
      </c>
      <c r="G1" s="13" t="s">
        <v>58</v>
      </c>
      <c r="H1" s="13" t="s">
        <v>59</v>
      </c>
      <c r="I1" s="13" t="s">
        <v>60</v>
      </c>
      <c r="J1" s="13" t="s">
        <v>61</v>
      </c>
      <c r="K1" s="13" t="s">
        <v>62</v>
      </c>
      <c r="L1" s="13" t="s">
        <v>63</v>
      </c>
      <c r="M1" s="13" t="s">
        <v>64</v>
      </c>
      <c r="N1" s="13" t="s">
        <v>37</v>
      </c>
      <c r="O1" s="13" t="s">
        <v>65</v>
      </c>
      <c r="P1" s="13" t="s">
        <v>66</v>
      </c>
      <c r="Q1" s="13" t="s">
        <v>26</v>
      </c>
      <c r="R1" s="13" t="s">
        <v>51</v>
      </c>
      <c r="S1" s="13" t="s">
        <v>67</v>
      </c>
      <c r="T1" s="13" t="s">
        <v>68</v>
      </c>
      <c r="U1" s="14" t="s">
        <v>69</v>
      </c>
    </row>
    <row r="2" spans="1:21" x14ac:dyDescent="0.2">
      <c r="A2" s="4" t="s">
        <v>55</v>
      </c>
      <c r="B2" s="5">
        <v>1325</v>
      </c>
      <c r="C2" s="8">
        <f>$B2</f>
        <v>1325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9"/>
    </row>
    <row r="3" spans="1:21" x14ac:dyDescent="0.2">
      <c r="A3" s="4" t="s">
        <v>56</v>
      </c>
      <c r="B3" s="5">
        <v>751</v>
      </c>
      <c r="C3" s="4">
        <f>C2+$B3</f>
        <v>2076</v>
      </c>
      <c r="D3" s="1">
        <f>$B3</f>
        <v>751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5"/>
    </row>
    <row r="4" spans="1:21" x14ac:dyDescent="0.2">
      <c r="A4" s="4" t="s">
        <v>57</v>
      </c>
      <c r="B4" s="5">
        <v>783</v>
      </c>
      <c r="C4" s="4">
        <f t="shared" ref="C4:R19" si="0">C3+$B4</f>
        <v>2859</v>
      </c>
      <c r="D4" s="1">
        <f t="shared" si="0"/>
        <v>1534</v>
      </c>
      <c r="E4" s="1">
        <f>$B4</f>
        <v>783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5"/>
    </row>
    <row r="5" spans="1:21" x14ac:dyDescent="0.2">
      <c r="A5" s="4" t="s">
        <v>58</v>
      </c>
      <c r="B5" s="5">
        <v>684</v>
      </c>
      <c r="C5" s="4">
        <f t="shared" si="0"/>
        <v>3543</v>
      </c>
      <c r="D5" s="1">
        <f t="shared" si="0"/>
        <v>2218</v>
      </c>
      <c r="E5" s="1">
        <f t="shared" si="0"/>
        <v>1467</v>
      </c>
      <c r="F5" s="1">
        <f>$B5</f>
        <v>684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5"/>
    </row>
    <row r="6" spans="1:21" x14ac:dyDescent="0.2">
      <c r="A6" s="4" t="s">
        <v>59</v>
      </c>
      <c r="B6" s="5">
        <v>1057</v>
      </c>
      <c r="C6" s="4">
        <f t="shared" si="0"/>
        <v>4600</v>
      </c>
      <c r="D6" s="1">
        <f t="shared" si="0"/>
        <v>3275</v>
      </c>
      <c r="E6" s="1">
        <f t="shared" si="0"/>
        <v>2524</v>
      </c>
      <c r="F6" s="1">
        <f t="shared" si="0"/>
        <v>1741</v>
      </c>
      <c r="G6" s="1">
        <f>$B6</f>
        <v>1057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5"/>
    </row>
    <row r="7" spans="1:21" x14ac:dyDescent="0.2">
      <c r="A7" s="4" t="s">
        <v>60</v>
      </c>
      <c r="B7" s="5">
        <v>722</v>
      </c>
      <c r="C7" s="4">
        <f t="shared" si="0"/>
        <v>5322</v>
      </c>
      <c r="D7" s="1">
        <f t="shared" si="0"/>
        <v>3997</v>
      </c>
      <c r="E7" s="1">
        <f t="shared" si="0"/>
        <v>3246</v>
      </c>
      <c r="F7" s="1">
        <f t="shared" si="0"/>
        <v>2463</v>
      </c>
      <c r="G7" s="1">
        <f t="shared" si="0"/>
        <v>1779</v>
      </c>
      <c r="H7" s="1">
        <f>$B7</f>
        <v>722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5"/>
    </row>
    <row r="8" spans="1:21" x14ac:dyDescent="0.2">
      <c r="A8" s="4" t="s">
        <v>61</v>
      </c>
      <c r="B8" s="5">
        <v>582</v>
      </c>
      <c r="C8" s="4">
        <f t="shared" si="0"/>
        <v>5904</v>
      </c>
      <c r="D8" s="1">
        <f t="shared" si="0"/>
        <v>4579</v>
      </c>
      <c r="E8" s="1">
        <f t="shared" si="0"/>
        <v>3828</v>
      </c>
      <c r="F8" s="1">
        <f t="shared" si="0"/>
        <v>3045</v>
      </c>
      <c r="G8" s="1">
        <f t="shared" si="0"/>
        <v>2361</v>
      </c>
      <c r="H8" s="1">
        <f t="shared" si="0"/>
        <v>1304</v>
      </c>
      <c r="I8" s="1">
        <f>$B8</f>
        <v>582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5"/>
    </row>
    <row r="9" spans="1:21" x14ac:dyDescent="0.2">
      <c r="A9" s="4" t="s">
        <v>62</v>
      </c>
      <c r="B9" s="5">
        <v>757</v>
      </c>
      <c r="C9" s="4">
        <f t="shared" si="0"/>
        <v>6661</v>
      </c>
      <c r="D9" s="1">
        <f t="shared" si="0"/>
        <v>5336</v>
      </c>
      <c r="E9" s="1">
        <f t="shared" si="0"/>
        <v>4585</v>
      </c>
      <c r="F9" s="1">
        <f t="shared" si="0"/>
        <v>3802</v>
      </c>
      <c r="G9" s="1">
        <f t="shared" si="0"/>
        <v>3118</v>
      </c>
      <c r="H9" s="1">
        <f t="shared" si="0"/>
        <v>2061</v>
      </c>
      <c r="I9" s="1">
        <f t="shared" si="0"/>
        <v>1339</v>
      </c>
      <c r="J9" s="1">
        <f>$B9</f>
        <v>757</v>
      </c>
      <c r="K9" s="1"/>
      <c r="L9" s="1"/>
      <c r="M9" s="1"/>
      <c r="N9" s="1"/>
      <c r="O9" s="1"/>
      <c r="P9" s="1"/>
      <c r="Q9" s="1"/>
      <c r="R9" s="1"/>
      <c r="S9" s="1"/>
      <c r="T9" s="1"/>
      <c r="U9" s="5"/>
    </row>
    <row r="10" spans="1:21" x14ac:dyDescent="0.2">
      <c r="A10" s="4" t="s">
        <v>63</v>
      </c>
      <c r="B10" s="5">
        <v>992</v>
      </c>
      <c r="C10" s="4">
        <f t="shared" si="0"/>
        <v>7653</v>
      </c>
      <c r="D10" s="1">
        <f t="shared" si="0"/>
        <v>6328</v>
      </c>
      <c r="E10" s="1">
        <f t="shared" si="0"/>
        <v>5577</v>
      </c>
      <c r="F10" s="1">
        <f t="shared" si="0"/>
        <v>4794</v>
      </c>
      <c r="G10" s="1">
        <f t="shared" si="0"/>
        <v>4110</v>
      </c>
      <c r="H10" s="1">
        <f t="shared" si="0"/>
        <v>3053</v>
      </c>
      <c r="I10" s="1">
        <f t="shared" si="0"/>
        <v>2331</v>
      </c>
      <c r="J10" s="1">
        <f t="shared" si="0"/>
        <v>1749</v>
      </c>
      <c r="K10" s="1">
        <f>$B10</f>
        <v>992</v>
      </c>
      <c r="L10" s="1"/>
      <c r="M10" s="1"/>
      <c r="N10" s="1"/>
      <c r="O10" s="1"/>
      <c r="P10" s="1"/>
      <c r="Q10" s="1"/>
      <c r="R10" s="1"/>
      <c r="S10" s="1"/>
      <c r="T10" s="1"/>
      <c r="U10" s="5"/>
    </row>
    <row r="11" spans="1:21" x14ac:dyDescent="0.2">
      <c r="A11" s="4" t="s">
        <v>64</v>
      </c>
      <c r="B11" s="5">
        <v>668</v>
      </c>
      <c r="C11" s="4">
        <f t="shared" si="0"/>
        <v>8321</v>
      </c>
      <c r="D11" s="1">
        <f t="shared" si="0"/>
        <v>6996</v>
      </c>
      <c r="E11" s="1">
        <f t="shared" si="0"/>
        <v>6245</v>
      </c>
      <c r="F11" s="1">
        <f t="shared" si="0"/>
        <v>5462</v>
      </c>
      <c r="G11" s="1">
        <f t="shared" si="0"/>
        <v>4778</v>
      </c>
      <c r="H11" s="1">
        <f t="shared" si="0"/>
        <v>3721</v>
      </c>
      <c r="I11" s="1">
        <f t="shared" si="0"/>
        <v>2999</v>
      </c>
      <c r="J11" s="1">
        <f t="shared" si="0"/>
        <v>2417</v>
      </c>
      <c r="K11" s="1">
        <f t="shared" si="0"/>
        <v>1660</v>
      </c>
      <c r="L11" s="1">
        <f>$B11</f>
        <v>668</v>
      </c>
      <c r="M11" s="1"/>
      <c r="N11" s="1"/>
      <c r="O11" s="1"/>
      <c r="P11" s="1"/>
      <c r="Q11" s="1"/>
      <c r="R11" s="1"/>
      <c r="S11" s="1"/>
      <c r="T11" s="1"/>
      <c r="U11" s="5"/>
    </row>
    <row r="12" spans="1:21" x14ac:dyDescent="0.2">
      <c r="A12" s="4" t="s">
        <v>37</v>
      </c>
      <c r="B12" s="5">
        <v>1002</v>
      </c>
      <c r="C12" s="4">
        <f t="shared" si="0"/>
        <v>9323</v>
      </c>
      <c r="D12" s="1">
        <f t="shared" si="0"/>
        <v>7998</v>
      </c>
      <c r="E12" s="1">
        <f t="shared" si="0"/>
        <v>7247</v>
      </c>
      <c r="F12" s="1">
        <f t="shared" si="0"/>
        <v>6464</v>
      </c>
      <c r="G12" s="1">
        <f t="shared" si="0"/>
        <v>5780</v>
      </c>
      <c r="H12" s="1">
        <f t="shared" si="0"/>
        <v>4723</v>
      </c>
      <c r="I12" s="1">
        <f t="shared" si="0"/>
        <v>4001</v>
      </c>
      <c r="J12" s="1">
        <f t="shared" si="0"/>
        <v>3419</v>
      </c>
      <c r="K12" s="1">
        <f t="shared" si="0"/>
        <v>2662</v>
      </c>
      <c r="L12" s="1">
        <f t="shared" si="0"/>
        <v>1670</v>
      </c>
      <c r="M12" s="1">
        <f>$B12</f>
        <v>1002</v>
      </c>
      <c r="N12" s="1"/>
      <c r="O12" s="1"/>
      <c r="P12" s="1"/>
      <c r="Q12" s="1"/>
      <c r="R12" s="1"/>
      <c r="S12" s="1"/>
      <c r="T12" s="1"/>
      <c r="U12" s="5"/>
    </row>
    <row r="13" spans="1:21" x14ac:dyDescent="0.2">
      <c r="A13" s="4" t="s">
        <v>65</v>
      </c>
      <c r="B13" s="5">
        <v>913</v>
      </c>
      <c r="C13" s="4">
        <f t="shared" si="0"/>
        <v>10236</v>
      </c>
      <c r="D13" s="1">
        <f t="shared" si="0"/>
        <v>8911</v>
      </c>
      <c r="E13" s="1">
        <f t="shared" si="0"/>
        <v>8160</v>
      </c>
      <c r="F13" s="1">
        <f t="shared" si="0"/>
        <v>7377</v>
      </c>
      <c r="G13" s="1">
        <f t="shared" si="0"/>
        <v>6693</v>
      </c>
      <c r="H13" s="1">
        <f t="shared" si="0"/>
        <v>5636</v>
      </c>
      <c r="I13" s="1">
        <f t="shared" si="0"/>
        <v>4914</v>
      </c>
      <c r="J13" s="1">
        <f t="shared" si="0"/>
        <v>4332</v>
      </c>
      <c r="K13" s="1">
        <f t="shared" si="0"/>
        <v>3575</v>
      </c>
      <c r="L13" s="1">
        <f t="shared" si="0"/>
        <v>2583</v>
      </c>
      <c r="M13" s="1">
        <f t="shared" si="0"/>
        <v>1915</v>
      </c>
      <c r="N13" s="1">
        <f>$B13</f>
        <v>913</v>
      </c>
      <c r="O13" s="1"/>
      <c r="P13" s="1"/>
      <c r="Q13" s="1"/>
      <c r="R13" s="1"/>
      <c r="S13" s="1"/>
      <c r="T13" s="1"/>
      <c r="U13" s="5"/>
    </row>
    <row r="14" spans="1:21" x14ac:dyDescent="0.2">
      <c r="A14" s="4" t="s">
        <v>66</v>
      </c>
      <c r="B14" s="5">
        <v>634</v>
      </c>
      <c r="C14" s="4">
        <f t="shared" si="0"/>
        <v>10870</v>
      </c>
      <c r="D14" s="1">
        <f t="shared" si="0"/>
        <v>9545</v>
      </c>
      <c r="E14" s="1">
        <f t="shared" si="0"/>
        <v>8794</v>
      </c>
      <c r="F14" s="1">
        <f t="shared" si="0"/>
        <v>8011</v>
      </c>
      <c r="G14" s="1">
        <f t="shared" si="0"/>
        <v>7327</v>
      </c>
      <c r="H14" s="1">
        <f t="shared" si="0"/>
        <v>6270</v>
      </c>
      <c r="I14" s="1">
        <f t="shared" si="0"/>
        <v>5548</v>
      </c>
      <c r="J14" s="1">
        <f t="shared" si="0"/>
        <v>4966</v>
      </c>
      <c r="K14" s="1">
        <f t="shared" si="0"/>
        <v>4209</v>
      </c>
      <c r="L14" s="1">
        <f t="shared" si="0"/>
        <v>3217</v>
      </c>
      <c r="M14" s="1">
        <f t="shared" si="0"/>
        <v>2549</v>
      </c>
      <c r="N14" s="1">
        <f t="shared" si="0"/>
        <v>1547</v>
      </c>
      <c r="O14" s="1">
        <f>$B14</f>
        <v>634</v>
      </c>
      <c r="P14" s="1"/>
      <c r="Q14" s="1"/>
      <c r="R14" s="1"/>
      <c r="S14" s="1"/>
      <c r="T14" s="1"/>
      <c r="U14" s="5"/>
    </row>
    <row r="15" spans="1:21" x14ac:dyDescent="0.2">
      <c r="A15" s="4" t="s">
        <v>26</v>
      </c>
      <c r="B15" s="5">
        <v>850</v>
      </c>
      <c r="C15" s="4">
        <f t="shared" si="0"/>
        <v>11720</v>
      </c>
      <c r="D15" s="1">
        <f t="shared" si="0"/>
        <v>10395</v>
      </c>
      <c r="E15" s="1">
        <f t="shared" si="0"/>
        <v>9644</v>
      </c>
      <c r="F15" s="1">
        <f t="shared" si="0"/>
        <v>8861</v>
      </c>
      <c r="G15" s="1">
        <f t="shared" si="0"/>
        <v>8177</v>
      </c>
      <c r="H15" s="1">
        <f t="shared" si="0"/>
        <v>7120</v>
      </c>
      <c r="I15" s="1">
        <f t="shared" si="0"/>
        <v>6398</v>
      </c>
      <c r="J15" s="1">
        <f t="shared" si="0"/>
        <v>5816</v>
      </c>
      <c r="K15" s="1">
        <f t="shared" si="0"/>
        <v>5059</v>
      </c>
      <c r="L15" s="1">
        <f t="shared" si="0"/>
        <v>4067</v>
      </c>
      <c r="M15" s="1">
        <f t="shared" si="0"/>
        <v>3399</v>
      </c>
      <c r="N15" s="1">
        <f t="shared" si="0"/>
        <v>2397</v>
      </c>
      <c r="O15" s="1">
        <f t="shared" si="0"/>
        <v>1484</v>
      </c>
      <c r="P15" s="1">
        <f>$B15</f>
        <v>850</v>
      </c>
      <c r="Q15" s="1"/>
      <c r="R15" s="1"/>
      <c r="S15" s="1"/>
      <c r="T15" s="1"/>
      <c r="U15" s="5"/>
    </row>
    <row r="16" spans="1:21" x14ac:dyDescent="0.2">
      <c r="A16" s="4" t="s">
        <v>51</v>
      </c>
      <c r="B16" s="5">
        <v>765</v>
      </c>
      <c r="C16" s="4">
        <f t="shared" si="0"/>
        <v>12485</v>
      </c>
      <c r="D16" s="1">
        <f t="shared" si="0"/>
        <v>11160</v>
      </c>
      <c r="E16" s="1">
        <f t="shared" si="0"/>
        <v>10409</v>
      </c>
      <c r="F16" s="1">
        <f t="shared" si="0"/>
        <v>9626</v>
      </c>
      <c r="G16" s="1">
        <f t="shared" si="0"/>
        <v>8942</v>
      </c>
      <c r="H16" s="1">
        <f t="shared" si="0"/>
        <v>7885</v>
      </c>
      <c r="I16" s="1">
        <f t="shared" si="0"/>
        <v>7163</v>
      </c>
      <c r="J16" s="1">
        <f t="shared" si="0"/>
        <v>6581</v>
      </c>
      <c r="K16" s="1">
        <f t="shared" si="0"/>
        <v>5824</v>
      </c>
      <c r="L16" s="1">
        <f t="shared" si="0"/>
        <v>4832</v>
      </c>
      <c r="M16" s="1">
        <f t="shared" si="0"/>
        <v>4164</v>
      </c>
      <c r="N16" s="1">
        <f t="shared" si="0"/>
        <v>3162</v>
      </c>
      <c r="O16" s="1">
        <f t="shared" si="0"/>
        <v>2249</v>
      </c>
      <c r="P16" s="1">
        <f t="shared" si="0"/>
        <v>1615</v>
      </c>
      <c r="Q16" s="1">
        <f>$B16</f>
        <v>765</v>
      </c>
      <c r="R16" s="1"/>
      <c r="S16" s="1"/>
      <c r="T16" s="1"/>
      <c r="U16" s="5"/>
    </row>
    <row r="17" spans="1:21" x14ac:dyDescent="0.2">
      <c r="A17" s="4" t="s">
        <v>67</v>
      </c>
      <c r="B17" s="5">
        <v>722</v>
      </c>
      <c r="C17" s="4">
        <f t="shared" si="0"/>
        <v>13207</v>
      </c>
      <c r="D17" s="1">
        <f t="shared" si="0"/>
        <v>11882</v>
      </c>
      <c r="E17" s="1">
        <f t="shared" si="0"/>
        <v>11131</v>
      </c>
      <c r="F17" s="1">
        <f t="shared" si="0"/>
        <v>10348</v>
      </c>
      <c r="G17" s="1">
        <f t="shared" si="0"/>
        <v>9664</v>
      </c>
      <c r="H17" s="1">
        <f t="shared" si="0"/>
        <v>8607</v>
      </c>
      <c r="I17" s="1">
        <f t="shared" si="0"/>
        <v>7885</v>
      </c>
      <c r="J17" s="1">
        <f t="shared" si="0"/>
        <v>7303</v>
      </c>
      <c r="K17" s="1">
        <f t="shared" si="0"/>
        <v>6546</v>
      </c>
      <c r="L17" s="1">
        <f t="shared" si="0"/>
        <v>5554</v>
      </c>
      <c r="M17" s="1">
        <f t="shared" si="0"/>
        <v>4886</v>
      </c>
      <c r="N17" s="1">
        <f t="shared" si="0"/>
        <v>3884</v>
      </c>
      <c r="O17" s="1">
        <f t="shared" si="0"/>
        <v>2971</v>
      </c>
      <c r="P17" s="1">
        <f t="shared" si="0"/>
        <v>2337</v>
      </c>
      <c r="Q17" s="1">
        <f t="shared" si="0"/>
        <v>1487</v>
      </c>
      <c r="R17" s="1">
        <f>$B17</f>
        <v>722</v>
      </c>
      <c r="S17" s="1"/>
      <c r="T17" s="1"/>
      <c r="U17" s="5"/>
    </row>
    <row r="18" spans="1:21" x14ac:dyDescent="0.2">
      <c r="A18" s="4" t="s">
        <v>68</v>
      </c>
      <c r="B18" s="5">
        <v>703</v>
      </c>
      <c r="C18" s="4">
        <f t="shared" si="0"/>
        <v>13910</v>
      </c>
      <c r="D18" s="1">
        <f t="shared" si="0"/>
        <v>12585</v>
      </c>
      <c r="E18" s="1">
        <f t="shared" si="0"/>
        <v>11834</v>
      </c>
      <c r="F18" s="1">
        <f t="shared" si="0"/>
        <v>11051</v>
      </c>
      <c r="G18" s="1">
        <f t="shared" si="0"/>
        <v>10367</v>
      </c>
      <c r="H18" s="1">
        <f t="shared" si="0"/>
        <v>9310</v>
      </c>
      <c r="I18" s="1">
        <f t="shared" si="0"/>
        <v>8588</v>
      </c>
      <c r="J18" s="1">
        <f t="shared" si="0"/>
        <v>8006</v>
      </c>
      <c r="K18" s="1">
        <f t="shared" si="0"/>
        <v>7249</v>
      </c>
      <c r="L18" s="1">
        <f t="shared" si="0"/>
        <v>6257</v>
      </c>
      <c r="M18" s="1">
        <f t="shared" si="0"/>
        <v>5589</v>
      </c>
      <c r="N18" s="1">
        <f t="shared" si="0"/>
        <v>4587</v>
      </c>
      <c r="O18" s="1">
        <f t="shared" si="0"/>
        <v>3674</v>
      </c>
      <c r="P18" s="1">
        <f t="shared" si="0"/>
        <v>3040</v>
      </c>
      <c r="Q18" s="1">
        <f t="shared" si="0"/>
        <v>2190</v>
      </c>
      <c r="R18" s="1">
        <f t="shared" si="0"/>
        <v>1425</v>
      </c>
      <c r="S18" s="1">
        <f>$B18</f>
        <v>703</v>
      </c>
      <c r="T18" s="1"/>
      <c r="U18" s="5"/>
    </row>
    <row r="19" spans="1:21" x14ac:dyDescent="0.2">
      <c r="A19" s="4" t="s">
        <v>69</v>
      </c>
      <c r="B19" s="5">
        <v>892</v>
      </c>
      <c r="C19" s="4">
        <f t="shared" si="0"/>
        <v>14802</v>
      </c>
      <c r="D19" s="1">
        <f t="shared" si="0"/>
        <v>13477</v>
      </c>
      <c r="E19" s="1">
        <f t="shared" si="0"/>
        <v>12726</v>
      </c>
      <c r="F19" s="1">
        <f t="shared" si="0"/>
        <v>11943</v>
      </c>
      <c r="G19" s="1">
        <f t="shared" si="0"/>
        <v>11259</v>
      </c>
      <c r="H19" s="1">
        <f t="shared" si="0"/>
        <v>10202</v>
      </c>
      <c r="I19" s="1">
        <f t="shared" si="0"/>
        <v>9480</v>
      </c>
      <c r="J19" s="1">
        <f t="shared" si="0"/>
        <v>8898</v>
      </c>
      <c r="K19" s="1">
        <f t="shared" si="0"/>
        <v>8141</v>
      </c>
      <c r="L19" s="1">
        <f t="shared" si="0"/>
        <v>7149</v>
      </c>
      <c r="M19" s="1">
        <f t="shared" si="0"/>
        <v>6481</v>
      </c>
      <c r="N19" s="1">
        <f t="shared" si="0"/>
        <v>5479</v>
      </c>
      <c r="O19" s="1">
        <f t="shared" si="0"/>
        <v>4566</v>
      </c>
      <c r="P19" s="1">
        <f t="shared" si="0"/>
        <v>3932</v>
      </c>
      <c r="Q19" s="1">
        <f t="shared" si="0"/>
        <v>3082</v>
      </c>
      <c r="R19" s="1">
        <f t="shared" si="0"/>
        <v>2317</v>
      </c>
      <c r="S19" s="1">
        <f t="shared" ref="S19" si="1">S18+$B19</f>
        <v>1595</v>
      </c>
      <c r="T19" s="1">
        <f>$B19</f>
        <v>892</v>
      </c>
      <c r="U19" s="5"/>
    </row>
    <row r="20" spans="1:21" ht="16" thickBot="1" x14ac:dyDescent="0.25">
      <c r="A20" s="6" t="s">
        <v>70</v>
      </c>
      <c r="B20" s="7">
        <v>1635</v>
      </c>
      <c r="C20" s="19">
        <f t="shared" ref="C20:T20" si="2">C19+$B20</f>
        <v>16437</v>
      </c>
      <c r="D20" s="10">
        <f t="shared" si="2"/>
        <v>15112</v>
      </c>
      <c r="E20" s="10">
        <f t="shared" si="2"/>
        <v>14361</v>
      </c>
      <c r="F20" s="10">
        <f t="shared" si="2"/>
        <v>13578</v>
      </c>
      <c r="G20" s="10">
        <f t="shared" si="2"/>
        <v>12894</v>
      </c>
      <c r="H20" s="10">
        <f t="shared" si="2"/>
        <v>11837</v>
      </c>
      <c r="I20" s="10">
        <f t="shared" si="2"/>
        <v>11115</v>
      </c>
      <c r="J20" s="10">
        <f t="shared" si="2"/>
        <v>10533</v>
      </c>
      <c r="K20" s="10">
        <f t="shared" si="2"/>
        <v>9776</v>
      </c>
      <c r="L20" s="10">
        <f t="shared" si="2"/>
        <v>8784</v>
      </c>
      <c r="M20" s="10">
        <f t="shared" si="2"/>
        <v>8116</v>
      </c>
      <c r="N20" s="10">
        <f t="shared" si="2"/>
        <v>7114</v>
      </c>
      <c r="O20" s="10">
        <f t="shared" si="2"/>
        <v>6201</v>
      </c>
      <c r="P20" s="10">
        <f t="shared" si="2"/>
        <v>5567</v>
      </c>
      <c r="Q20" s="10">
        <f t="shared" si="2"/>
        <v>4717</v>
      </c>
      <c r="R20" s="10">
        <f t="shared" si="2"/>
        <v>3952</v>
      </c>
      <c r="S20" s="10">
        <f t="shared" si="2"/>
        <v>3230</v>
      </c>
      <c r="T20" s="10">
        <f t="shared" si="2"/>
        <v>2527</v>
      </c>
      <c r="U20" s="7">
        <f>$B20</f>
        <v>1635</v>
      </c>
    </row>
    <row r="22" spans="1:21" x14ac:dyDescent="0.2">
      <c r="A22" t="s">
        <v>0</v>
      </c>
      <c r="B22" s="18">
        <f>AVERAGE($B$2:B20)</f>
        <v>865.10526315789468</v>
      </c>
    </row>
    <row r="23" spans="1:21" x14ac:dyDescent="0.2">
      <c r="A23" t="s">
        <v>2</v>
      </c>
      <c r="B23">
        <f>MEDIAN($B$2:B20)</f>
        <v>765</v>
      </c>
    </row>
    <row r="24" spans="1:21" x14ac:dyDescent="0.2">
      <c r="A24" t="s">
        <v>1</v>
      </c>
      <c r="B24" s="18">
        <f>STDEVPA($B$2:B20)</f>
        <v>250.58518768691943</v>
      </c>
    </row>
    <row r="25" spans="1:21" ht="16" thickBot="1" x14ac:dyDescent="0.25"/>
    <row r="26" spans="1:21" ht="16" thickBot="1" x14ac:dyDescent="0.25">
      <c r="A26" s="2" t="s">
        <v>70</v>
      </c>
      <c r="B26" s="24">
        <v>0</v>
      </c>
      <c r="C26" s="12" t="s">
        <v>70</v>
      </c>
      <c r="D26" s="13" t="s">
        <v>69</v>
      </c>
      <c r="E26" s="13" t="s">
        <v>68</v>
      </c>
      <c r="F26" s="13" t="s">
        <v>67</v>
      </c>
      <c r="G26" s="13" t="s">
        <v>51</v>
      </c>
      <c r="H26" s="13" t="s">
        <v>26</v>
      </c>
      <c r="I26" s="13" t="s">
        <v>66</v>
      </c>
      <c r="J26" s="13" t="s">
        <v>65</v>
      </c>
      <c r="K26" s="13" t="s">
        <v>37</v>
      </c>
      <c r="L26" s="13" t="s">
        <v>64</v>
      </c>
      <c r="M26" s="13" t="s">
        <v>63</v>
      </c>
      <c r="N26" s="13" t="s">
        <v>62</v>
      </c>
      <c r="O26" s="13" t="s">
        <v>61</v>
      </c>
      <c r="P26" s="13" t="s">
        <v>60</v>
      </c>
      <c r="Q26" s="13" t="s">
        <v>59</v>
      </c>
      <c r="R26" s="13" t="s">
        <v>58</v>
      </c>
      <c r="S26" s="13" t="s">
        <v>57</v>
      </c>
      <c r="T26" s="13" t="s">
        <v>56</v>
      </c>
      <c r="U26" s="14" t="s">
        <v>55</v>
      </c>
    </row>
    <row r="27" spans="1:21" x14ac:dyDescent="0.2">
      <c r="A27" s="4" t="s">
        <v>69</v>
      </c>
      <c r="B27" s="25">
        <v>1612</v>
      </c>
      <c r="C27" s="8">
        <f>$B27</f>
        <v>1612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9"/>
    </row>
    <row r="28" spans="1:21" x14ac:dyDescent="0.2">
      <c r="A28" s="4" t="s">
        <v>68</v>
      </c>
      <c r="B28" s="25">
        <v>877</v>
      </c>
      <c r="C28" s="4">
        <f>C27+$B28</f>
        <v>2489</v>
      </c>
      <c r="D28" s="1">
        <f>$B28</f>
        <v>877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5"/>
    </row>
    <row r="29" spans="1:21" x14ac:dyDescent="0.2">
      <c r="A29" s="4" t="s">
        <v>67</v>
      </c>
      <c r="B29" s="25">
        <v>692</v>
      </c>
      <c r="C29" s="4">
        <f t="shared" ref="C29:D29" si="3">C28+$B29</f>
        <v>3181</v>
      </c>
      <c r="D29" s="1">
        <f t="shared" si="3"/>
        <v>1569</v>
      </c>
      <c r="E29" s="1">
        <f>$B29</f>
        <v>692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5"/>
    </row>
    <row r="30" spans="1:21" x14ac:dyDescent="0.2">
      <c r="A30" s="4" t="s">
        <v>51</v>
      </c>
      <c r="B30" s="25">
        <v>755</v>
      </c>
      <c r="C30" s="4">
        <f t="shared" ref="C30:E30" si="4">C29+$B30</f>
        <v>3936</v>
      </c>
      <c r="D30" s="1">
        <f t="shared" si="4"/>
        <v>2324</v>
      </c>
      <c r="E30" s="1">
        <f t="shared" si="4"/>
        <v>1447</v>
      </c>
      <c r="F30" s="1">
        <f>$B30</f>
        <v>755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5"/>
    </row>
    <row r="31" spans="1:21" x14ac:dyDescent="0.2">
      <c r="A31" s="4" t="s">
        <v>26</v>
      </c>
      <c r="B31" s="25">
        <v>766</v>
      </c>
      <c r="C31" s="4">
        <f t="shared" ref="C31:F31" si="5">C30+$B31</f>
        <v>4702</v>
      </c>
      <c r="D31" s="1">
        <f t="shared" si="5"/>
        <v>3090</v>
      </c>
      <c r="E31" s="1">
        <f t="shared" si="5"/>
        <v>2213</v>
      </c>
      <c r="F31" s="1">
        <f t="shared" si="5"/>
        <v>1521</v>
      </c>
      <c r="G31" s="1">
        <f>$B31</f>
        <v>766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5"/>
    </row>
    <row r="32" spans="1:21" x14ac:dyDescent="0.2">
      <c r="A32" s="4" t="s">
        <v>66</v>
      </c>
      <c r="B32" s="25">
        <v>829</v>
      </c>
      <c r="C32" s="4">
        <f t="shared" ref="C32:G32" si="6">C31+$B32</f>
        <v>5531</v>
      </c>
      <c r="D32" s="1">
        <f t="shared" si="6"/>
        <v>3919</v>
      </c>
      <c r="E32" s="1">
        <f t="shared" si="6"/>
        <v>3042</v>
      </c>
      <c r="F32" s="1">
        <f t="shared" si="6"/>
        <v>2350</v>
      </c>
      <c r="G32" s="1">
        <f t="shared" si="6"/>
        <v>1595</v>
      </c>
      <c r="H32" s="1">
        <f>$B32</f>
        <v>829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"/>
    </row>
    <row r="33" spans="1:21" x14ac:dyDescent="0.2">
      <c r="A33" s="4" t="s">
        <v>65</v>
      </c>
      <c r="B33" s="25">
        <v>640</v>
      </c>
      <c r="C33" s="4">
        <f t="shared" ref="C33:H33" si="7">C32+$B33</f>
        <v>6171</v>
      </c>
      <c r="D33" s="1">
        <f t="shared" si="7"/>
        <v>4559</v>
      </c>
      <c r="E33" s="1">
        <f t="shared" si="7"/>
        <v>3682</v>
      </c>
      <c r="F33" s="1">
        <f t="shared" si="7"/>
        <v>2990</v>
      </c>
      <c r="G33" s="1">
        <f t="shared" si="7"/>
        <v>2235</v>
      </c>
      <c r="H33" s="1">
        <f t="shared" si="7"/>
        <v>1469</v>
      </c>
      <c r="I33" s="1">
        <f>$B33</f>
        <v>640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5"/>
    </row>
    <row r="34" spans="1:21" x14ac:dyDescent="0.2">
      <c r="A34" s="4" t="s">
        <v>37</v>
      </c>
      <c r="B34" s="25">
        <v>906</v>
      </c>
      <c r="C34" s="4">
        <f t="shared" ref="C34:I34" si="8">C33+$B34</f>
        <v>7077</v>
      </c>
      <c r="D34" s="1">
        <f t="shared" si="8"/>
        <v>5465</v>
      </c>
      <c r="E34" s="1">
        <f t="shared" si="8"/>
        <v>4588</v>
      </c>
      <c r="F34" s="1">
        <f t="shared" si="8"/>
        <v>3896</v>
      </c>
      <c r="G34" s="1">
        <f t="shared" si="8"/>
        <v>3141</v>
      </c>
      <c r="H34" s="1">
        <f t="shared" si="8"/>
        <v>2375</v>
      </c>
      <c r="I34" s="1">
        <f t="shared" si="8"/>
        <v>1546</v>
      </c>
      <c r="J34" s="1">
        <f>$B34</f>
        <v>906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5"/>
    </row>
    <row r="35" spans="1:21" x14ac:dyDescent="0.2">
      <c r="A35" s="4" t="s">
        <v>64</v>
      </c>
      <c r="B35" s="25">
        <v>1010</v>
      </c>
      <c r="C35" s="4">
        <f t="shared" ref="C35:J35" si="9">C34+$B35</f>
        <v>8087</v>
      </c>
      <c r="D35" s="1">
        <f t="shared" si="9"/>
        <v>6475</v>
      </c>
      <c r="E35" s="1">
        <f t="shared" si="9"/>
        <v>5598</v>
      </c>
      <c r="F35" s="1">
        <f t="shared" si="9"/>
        <v>4906</v>
      </c>
      <c r="G35" s="1">
        <f t="shared" si="9"/>
        <v>4151</v>
      </c>
      <c r="H35" s="1">
        <f t="shared" si="9"/>
        <v>3385</v>
      </c>
      <c r="I35" s="1">
        <f t="shared" si="9"/>
        <v>2556</v>
      </c>
      <c r="J35" s="1">
        <f t="shared" si="9"/>
        <v>1916</v>
      </c>
      <c r="K35" s="1">
        <f>$B35</f>
        <v>1010</v>
      </c>
      <c r="L35" s="1"/>
      <c r="M35" s="1"/>
      <c r="N35" s="1"/>
      <c r="O35" s="1"/>
      <c r="P35" s="1"/>
      <c r="Q35" s="1"/>
      <c r="R35" s="1"/>
      <c r="S35" s="1"/>
      <c r="T35" s="1"/>
      <c r="U35" s="5"/>
    </row>
    <row r="36" spans="1:21" x14ac:dyDescent="0.2">
      <c r="A36" s="4" t="s">
        <v>63</v>
      </c>
      <c r="B36" s="25">
        <v>633</v>
      </c>
      <c r="C36" s="4">
        <f t="shared" ref="C36:K36" si="10">C35+$B36</f>
        <v>8720</v>
      </c>
      <c r="D36" s="1">
        <f t="shared" si="10"/>
        <v>7108</v>
      </c>
      <c r="E36" s="1">
        <f t="shared" si="10"/>
        <v>6231</v>
      </c>
      <c r="F36" s="1">
        <f t="shared" si="10"/>
        <v>5539</v>
      </c>
      <c r="G36" s="1">
        <f t="shared" si="10"/>
        <v>4784</v>
      </c>
      <c r="H36" s="1">
        <f t="shared" si="10"/>
        <v>4018</v>
      </c>
      <c r="I36" s="1">
        <f t="shared" si="10"/>
        <v>3189</v>
      </c>
      <c r="J36" s="1">
        <f t="shared" si="10"/>
        <v>2549</v>
      </c>
      <c r="K36" s="1">
        <f t="shared" si="10"/>
        <v>1643</v>
      </c>
      <c r="L36" s="1">
        <f>$B36</f>
        <v>633</v>
      </c>
      <c r="M36" s="1"/>
      <c r="N36" s="1"/>
      <c r="O36" s="1"/>
      <c r="P36" s="1"/>
      <c r="Q36" s="1"/>
      <c r="R36" s="1"/>
      <c r="S36" s="1"/>
      <c r="T36" s="1"/>
      <c r="U36" s="5"/>
    </row>
    <row r="37" spans="1:21" x14ac:dyDescent="0.2">
      <c r="A37" s="4" t="s">
        <v>62</v>
      </c>
      <c r="B37" s="25">
        <v>997</v>
      </c>
      <c r="C37" s="4">
        <f t="shared" ref="C37:L37" si="11">C36+$B37</f>
        <v>9717</v>
      </c>
      <c r="D37" s="1">
        <f t="shared" si="11"/>
        <v>8105</v>
      </c>
      <c r="E37" s="1">
        <f t="shared" si="11"/>
        <v>7228</v>
      </c>
      <c r="F37" s="1">
        <f t="shared" si="11"/>
        <v>6536</v>
      </c>
      <c r="G37" s="1">
        <f t="shared" si="11"/>
        <v>5781</v>
      </c>
      <c r="H37" s="1">
        <f t="shared" si="11"/>
        <v>5015</v>
      </c>
      <c r="I37" s="1">
        <f t="shared" si="11"/>
        <v>4186</v>
      </c>
      <c r="J37" s="1">
        <f t="shared" si="11"/>
        <v>3546</v>
      </c>
      <c r="K37" s="1">
        <f t="shared" si="11"/>
        <v>2640</v>
      </c>
      <c r="L37" s="1">
        <f t="shared" si="11"/>
        <v>1630</v>
      </c>
      <c r="M37" s="1">
        <f>$B37</f>
        <v>997</v>
      </c>
      <c r="N37" s="1"/>
      <c r="O37" s="1"/>
      <c r="P37" s="1"/>
      <c r="Q37" s="1"/>
      <c r="R37" s="1"/>
      <c r="S37" s="1"/>
      <c r="T37" s="1"/>
      <c r="U37" s="5"/>
    </row>
    <row r="38" spans="1:21" x14ac:dyDescent="0.2">
      <c r="A38" s="4" t="s">
        <v>61</v>
      </c>
      <c r="B38" s="25">
        <v>774</v>
      </c>
      <c r="C38" s="4">
        <f t="shared" ref="C38:M38" si="12">C37+$B38</f>
        <v>10491</v>
      </c>
      <c r="D38" s="1">
        <f t="shared" si="12"/>
        <v>8879</v>
      </c>
      <c r="E38" s="1">
        <f t="shared" si="12"/>
        <v>8002</v>
      </c>
      <c r="F38" s="1">
        <f t="shared" si="12"/>
        <v>7310</v>
      </c>
      <c r="G38" s="1">
        <f t="shared" si="12"/>
        <v>6555</v>
      </c>
      <c r="H38" s="1">
        <f t="shared" si="12"/>
        <v>5789</v>
      </c>
      <c r="I38" s="1">
        <f t="shared" si="12"/>
        <v>4960</v>
      </c>
      <c r="J38" s="1">
        <f t="shared" si="12"/>
        <v>4320</v>
      </c>
      <c r="K38" s="1">
        <f t="shared" si="12"/>
        <v>3414</v>
      </c>
      <c r="L38" s="1">
        <f t="shared" si="12"/>
        <v>2404</v>
      </c>
      <c r="M38" s="1">
        <f t="shared" si="12"/>
        <v>1771</v>
      </c>
      <c r="N38" s="1">
        <f>$B38</f>
        <v>774</v>
      </c>
      <c r="O38" s="1"/>
      <c r="P38" s="1"/>
      <c r="Q38" s="1"/>
      <c r="R38" s="1"/>
      <c r="S38" s="1"/>
      <c r="T38" s="1"/>
      <c r="U38" s="5"/>
    </row>
    <row r="39" spans="1:21" x14ac:dyDescent="0.2">
      <c r="A39" s="4" t="s">
        <v>60</v>
      </c>
      <c r="B39" s="25">
        <v>571</v>
      </c>
      <c r="C39" s="4">
        <f t="shared" ref="C39:N39" si="13">C38+$B39</f>
        <v>11062</v>
      </c>
      <c r="D39" s="1">
        <f t="shared" si="13"/>
        <v>9450</v>
      </c>
      <c r="E39" s="1">
        <f t="shared" si="13"/>
        <v>8573</v>
      </c>
      <c r="F39" s="1">
        <f t="shared" si="13"/>
        <v>7881</v>
      </c>
      <c r="G39" s="1">
        <f t="shared" si="13"/>
        <v>7126</v>
      </c>
      <c r="H39" s="1">
        <f t="shared" si="13"/>
        <v>6360</v>
      </c>
      <c r="I39" s="1">
        <f t="shared" si="13"/>
        <v>5531</v>
      </c>
      <c r="J39" s="1">
        <f t="shared" si="13"/>
        <v>4891</v>
      </c>
      <c r="K39" s="1">
        <f t="shared" si="13"/>
        <v>3985</v>
      </c>
      <c r="L39" s="1">
        <f t="shared" si="13"/>
        <v>2975</v>
      </c>
      <c r="M39" s="1">
        <f t="shared" si="13"/>
        <v>2342</v>
      </c>
      <c r="N39" s="1">
        <f t="shared" si="13"/>
        <v>1345</v>
      </c>
      <c r="O39" s="1">
        <f>$B39</f>
        <v>571</v>
      </c>
      <c r="P39" s="1"/>
      <c r="Q39" s="1"/>
      <c r="R39" s="1"/>
      <c r="S39" s="1"/>
      <c r="T39" s="1"/>
      <c r="U39" s="5"/>
    </row>
    <row r="40" spans="1:21" x14ac:dyDescent="0.2">
      <c r="A40" s="4" t="s">
        <v>59</v>
      </c>
      <c r="B40" s="25">
        <v>715</v>
      </c>
      <c r="C40" s="4">
        <f t="shared" ref="C40:O40" si="14">C39+$B40</f>
        <v>11777</v>
      </c>
      <c r="D40" s="1">
        <f t="shared" si="14"/>
        <v>10165</v>
      </c>
      <c r="E40" s="1">
        <f t="shared" si="14"/>
        <v>9288</v>
      </c>
      <c r="F40" s="1">
        <f t="shared" si="14"/>
        <v>8596</v>
      </c>
      <c r="G40" s="1">
        <f t="shared" si="14"/>
        <v>7841</v>
      </c>
      <c r="H40" s="1">
        <f t="shared" si="14"/>
        <v>7075</v>
      </c>
      <c r="I40" s="1">
        <f t="shared" si="14"/>
        <v>6246</v>
      </c>
      <c r="J40" s="1">
        <f t="shared" si="14"/>
        <v>5606</v>
      </c>
      <c r="K40" s="1">
        <f t="shared" si="14"/>
        <v>4700</v>
      </c>
      <c r="L40" s="1">
        <f t="shared" si="14"/>
        <v>3690</v>
      </c>
      <c r="M40" s="1">
        <f t="shared" si="14"/>
        <v>3057</v>
      </c>
      <c r="N40" s="1">
        <f t="shared" si="14"/>
        <v>2060</v>
      </c>
      <c r="O40" s="1">
        <f t="shared" si="14"/>
        <v>1286</v>
      </c>
      <c r="P40" s="1">
        <f>$B40</f>
        <v>715</v>
      </c>
      <c r="Q40" s="1"/>
      <c r="R40" s="1"/>
      <c r="S40" s="1"/>
      <c r="T40" s="1"/>
      <c r="U40" s="5"/>
    </row>
    <row r="41" spans="1:21" x14ac:dyDescent="0.2">
      <c r="A41" s="4" t="s">
        <v>58</v>
      </c>
      <c r="B41" s="25">
        <v>1045</v>
      </c>
      <c r="C41" s="4">
        <f t="shared" ref="C41:P41" si="15">C40+$B41</f>
        <v>12822</v>
      </c>
      <c r="D41" s="1">
        <f t="shared" si="15"/>
        <v>11210</v>
      </c>
      <c r="E41" s="1">
        <f t="shared" si="15"/>
        <v>10333</v>
      </c>
      <c r="F41" s="1">
        <f t="shared" si="15"/>
        <v>9641</v>
      </c>
      <c r="G41" s="1">
        <f t="shared" si="15"/>
        <v>8886</v>
      </c>
      <c r="H41" s="1">
        <f t="shared" si="15"/>
        <v>8120</v>
      </c>
      <c r="I41" s="1">
        <f t="shared" si="15"/>
        <v>7291</v>
      </c>
      <c r="J41" s="1">
        <f t="shared" si="15"/>
        <v>6651</v>
      </c>
      <c r="K41" s="1">
        <f t="shared" si="15"/>
        <v>5745</v>
      </c>
      <c r="L41" s="1">
        <f t="shared" si="15"/>
        <v>4735</v>
      </c>
      <c r="M41" s="1">
        <f t="shared" si="15"/>
        <v>4102</v>
      </c>
      <c r="N41" s="1">
        <f t="shared" si="15"/>
        <v>3105</v>
      </c>
      <c r="O41" s="1">
        <f t="shared" si="15"/>
        <v>2331</v>
      </c>
      <c r="P41" s="1">
        <f t="shared" si="15"/>
        <v>1760</v>
      </c>
      <c r="Q41" s="1">
        <f>$B41</f>
        <v>1045</v>
      </c>
      <c r="R41" s="1"/>
      <c r="S41" s="1"/>
      <c r="T41" s="1"/>
      <c r="U41" s="5"/>
    </row>
    <row r="42" spans="1:21" x14ac:dyDescent="0.2">
      <c r="A42" s="4" t="s">
        <v>57</v>
      </c>
      <c r="B42" s="25">
        <v>721</v>
      </c>
      <c r="C42" s="4">
        <f t="shared" ref="C42:Q42" si="16">C41+$B42</f>
        <v>13543</v>
      </c>
      <c r="D42" s="1">
        <f t="shared" si="16"/>
        <v>11931</v>
      </c>
      <c r="E42" s="1">
        <f t="shared" si="16"/>
        <v>11054</v>
      </c>
      <c r="F42" s="1">
        <f t="shared" si="16"/>
        <v>10362</v>
      </c>
      <c r="G42" s="1">
        <f t="shared" si="16"/>
        <v>9607</v>
      </c>
      <c r="H42" s="1">
        <f t="shared" si="16"/>
        <v>8841</v>
      </c>
      <c r="I42" s="1">
        <f t="shared" si="16"/>
        <v>8012</v>
      </c>
      <c r="J42" s="1">
        <f t="shared" si="16"/>
        <v>7372</v>
      </c>
      <c r="K42" s="1">
        <f t="shared" si="16"/>
        <v>6466</v>
      </c>
      <c r="L42" s="1">
        <f t="shared" si="16"/>
        <v>5456</v>
      </c>
      <c r="M42" s="1">
        <f t="shared" si="16"/>
        <v>4823</v>
      </c>
      <c r="N42" s="1">
        <f t="shared" si="16"/>
        <v>3826</v>
      </c>
      <c r="O42" s="1">
        <f t="shared" si="16"/>
        <v>3052</v>
      </c>
      <c r="P42" s="1">
        <f t="shared" si="16"/>
        <v>2481</v>
      </c>
      <c r="Q42" s="1">
        <f t="shared" si="16"/>
        <v>1766</v>
      </c>
      <c r="R42" s="1">
        <f>$B42</f>
        <v>721</v>
      </c>
      <c r="S42" s="1"/>
      <c r="T42" s="1"/>
      <c r="U42" s="5"/>
    </row>
    <row r="43" spans="1:21" x14ac:dyDescent="0.2">
      <c r="A43" s="4" t="s">
        <v>56</v>
      </c>
      <c r="B43" s="25">
        <v>756</v>
      </c>
      <c r="C43" s="4">
        <f t="shared" ref="C43:R43" si="17">C42+$B43</f>
        <v>14299</v>
      </c>
      <c r="D43" s="1">
        <f t="shared" si="17"/>
        <v>12687</v>
      </c>
      <c r="E43" s="1">
        <f t="shared" si="17"/>
        <v>11810</v>
      </c>
      <c r="F43" s="1">
        <f t="shared" si="17"/>
        <v>11118</v>
      </c>
      <c r="G43" s="1">
        <f t="shared" si="17"/>
        <v>10363</v>
      </c>
      <c r="H43" s="1">
        <f t="shared" si="17"/>
        <v>9597</v>
      </c>
      <c r="I43" s="1">
        <f t="shared" si="17"/>
        <v>8768</v>
      </c>
      <c r="J43" s="1">
        <f t="shared" si="17"/>
        <v>8128</v>
      </c>
      <c r="K43" s="1">
        <f t="shared" si="17"/>
        <v>7222</v>
      </c>
      <c r="L43" s="1">
        <f t="shared" si="17"/>
        <v>6212</v>
      </c>
      <c r="M43" s="1">
        <f t="shared" si="17"/>
        <v>5579</v>
      </c>
      <c r="N43" s="1">
        <f t="shared" si="17"/>
        <v>4582</v>
      </c>
      <c r="O43" s="1">
        <f t="shared" si="17"/>
        <v>3808</v>
      </c>
      <c r="P43" s="1">
        <f t="shared" si="17"/>
        <v>3237</v>
      </c>
      <c r="Q43" s="1">
        <f t="shared" si="17"/>
        <v>2522</v>
      </c>
      <c r="R43" s="1">
        <f t="shared" si="17"/>
        <v>1477</v>
      </c>
      <c r="S43" s="1">
        <f>$B43</f>
        <v>756</v>
      </c>
      <c r="T43" s="1"/>
      <c r="U43" s="5"/>
    </row>
    <row r="44" spans="1:21" x14ac:dyDescent="0.2">
      <c r="A44" s="4" t="s">
        <v>55</v>
      </c>
      <c r="B44" s="25">
        <v>729</v>
      </c>
      <c r="C44" s="4">
        <f t="shared" ref="C44:S44" si="18">C43+$B44</f>
        <v>15028</v>
      </c>
      <c r="D44" s="1">
        <f t="shared" si="18"/>
        <v>13416</v>
      </c>
      <c r="E44" s="1">
        <f t="shared" si="18"/>
        <v>12539</v>
      </c>
      <c r="F44" s="1">
        <f t="shared" si="18"/>
        <v>11847</v>
      </c>
      <c r="G44" s="1">
        <f t="shared" si="18"/>
        <v>11092</v>
      </c>
      <c r="H44" s="1">
        <f t="shared" si="18"/>
        <v>10326</v>
      </c>
      <c r="I44" s="1">
        <f t="shared" si="18"/>
        <v>9497</v>
      </c>
      <c r="J44" s="1">
        <f t="shared" si="18"/>
        <v>8857</v>
      </c>
      <c r="K44" s="1">
        <f t="shared" si="18"/>
        <v>7951</v>
      </c>
      <c r="L44" s="1">
        <f t="shared" si="18"/>
        <v>6941</v>
      </c>
      <c r="M44" s="1">
        <f t="shared" si="18"/>
        <v>6308</v>
      </c>
      <c r="N44" s="1">
        <f t="shared" si="18"/>
        <v>5311</v>
      </c>
      <c r="O44" s="1">
        <f t="shared" si="18"/>
        <v>4537</v>
      </c>
      <c r="P44" s="1">
        <f t="shared" si="18"/>
        <v>3966</v>
      </c>
      <c r="Q44" s="1">
        <f t="shared" si="18"/>
        <v>3251</v>
      </c>
      <c r="R44" s="1">
        <f t="shared" si="18"/>
        <v>2206</v>
      </c>
      <c r="S44" s="1">
        <f t="shared" si="18"/>
        <v>1485</v>
      </c>
      <c r="T44" s="1">
        <f>$B44</f>
        <v>729</v>
      </c>
      <c r="U44" s="5"/>
    </row>
    <row r="45" spans="1:21" ht="16" thickBot="1" x14ac:dyDescent="0.25">
      <c r="A45" s="6" t="s">
        <v>54</v>
      </c>
      <c r="B45" s="26">
        <v>1347</v>
      </c>
      <c r="C45" s="19">
        <f t="shared" ref="C45:T45" si="19">C44+$B45</f>
        <v>16375</v>
      </c>
      <c r="D45" s="10">
        <f t="shared" si="19"/>
        <v>14763</v>
      </c>
      <c r="E45" s="10">
        <f t="shared" si="19"/>
        <v>13886</v>
      </c>
      <c r="F45" s="10">
        <f t="shared" si="19"/>
        <v>13194</v>
      </c>
      <c r="G45" s="10">
        <f t="shared" si="19"/>
        <v>12439</v>
      </c>
      <c r="H45" s="10">
        <f t="shared" si="19"/>
        <v>11673</v>
      </c>
      <c r="I45" s="10">
        <f t="shared" si="19"/>
        <v>10844</v>
      </c>
      <c r="J45" s="10">
        <f t="shared" si="19"/>
        <v>10204</v>
      </c>
      <c r="K45" s="10">
        <f t="shared" si="19"/>
        <v>9298</v>
      </c>
      <c r="L45" s="10">
        <f t="shared" si="19"/>
        <v>8288</v>
      </c>
      <c r="M45" s="10">
        <f t="shared" si="19"/>
        <v>7655</v>
      </c>
      <c r="N45" s="10">
        <f t="shared" si="19"/>
        <v>6658</v>
      </c>
      <c r="O45" s="10">
        <f t="shared" si="19"/>
        <v>5884</v>
      </c>
      <c r="P45" s="10">
        <f t="shared" si="19"/>
        <v>5313</v>
      </c>
      <c r="Q45" s="10">
        <f t="shared" si="19"/>
        <v>4598</v>
      </c>
      <c r="R45" s="10">
        <f t="shared" si="19"/>
        <v>3553</v>
      </c>
      <c r="S45" s="10">
        <f t="shared" si="19"/>
        <v>2832</v>
      </c>
      <c r="T45" s="10">
        <f t="shared" si="19"/>
        <v>2076</v>
      </c>
      <c r="U45" s="7">
        <f>$B45</f>
        <v>1347</v>
      </c>
    </row>
    <row r="47" spans="1:21" x14ac:dyDescent="0.2">
      <c r="A47" t="s">
        <v>0</v>
      </c>
      <c r="B47" s="18">
        <f>AVERAGE($B$27:B45)</f>
        <v>861.84210526315792</v>
      </c>
    </row>
    <row r="48" spans="1:21" x14ac:dyDescent="0.2">
      <c r="A48" t="s">
        <v>2</v>
      </c>
      <c r="B48">
        <f>MEDIAN($B$27:B45)</f>
        <v>766</v>
      </c>
    </row>
    <row r="49" spans="1:2" x14ac:dyDescent="0.2">
      <c r="A49" t="s">
        <v>1</v>
      </c>
      <c r="B49" s="18">
        <f>STDEVPA($B$27:B45)</f>
        <v>250.12865387696931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E2A83-9238-F14C-AA19-F5188506FD00}">
  <sheetPr codeName="Tabelle6"/>
  <dimension ref="A1:Y63"/>
  <sheetViews>
    <sheetView workbookViewId="0"/>
  </sheetViews>
  <sheetFormatPr baseColWidth="10" defaultRowHeight="15" x14ac:dyDescent="0.2"/>
  <cols>
    <col min="1" max="1" width="24.6640625" bestFit="1" customWidth="1"/>
    <col min="2" max="2" width="5.1640625" bestFit="1" customWidth="1"/>
    <col min="3" max="3" width="11" bestFit="1" customWidth="1"/>
    <col min="4" max="4" width="13.83203125" bestFit="1" customWidth="1"/>
    <col min="5" max="5" width="11.83203125" bestFit="1" customWidth="1"/>
    <col min="6" max="6" width="13.1640625" bestFit="1" customWidth="1"/>
    <col min="7" max="7" width="12.83203125" bestFit="1" customWidth="1"/>
    <col min="8" max="8" width="12.1640625" bestFit="1" customWidth="1"/>
    <col min="9" max="9" width="13.83203125" bestFit="1" customWidth="1"/>
    <col min="10" max="10" width="18.33203125" bestFit="1" customWidth="1"/>
    <col min="11" max="11" width="14.1640625" bestFit="1" customWidth="1"/>
    <col min="12" max="12" width="16.33203125" bestFit="1" customWidth="1"/>
    <col min="13" max="13" width="14.83203125" bestFit="1" customWidth="1"/>
    <col min="14" max="15" width="15.5" bestFit="1" customWidth="1"/>
    <col min="16" max="16" width="14.83203125" bestFit="1" customWidth="1"/>
    <col min="17" max="17" width="16.33203125" bestFit="1" customWidth="1"/>
    <col min="18" max="18" width="14.83203125" bestFit="1" customWidth="1"/>
    <col min="19" max="19" width="18.33203125" bestFit="1" customWidth="1"/>
    <col min="20" max="20" width="13.83203125" bestFit="1" customWidth="1"/>
    <col min="21" max="21" width="9" bestFit="1" customWidth="1"/>
    <col min="22" max="22" width="12.1640625" bestFit="1" customWidth="1"/>
    <col min="23" max="23" width="13.1640625" bestFit="1" customWidth="1"/>
    <col min="24" max="24" width="10" bestFit="1" customWidth="1"/>
    <col min="25" max="25" width="11.83203125" bestFit="1" customWidth="1"/>
    <col min="26" max="26" width="12.33203125" bestFit="1" customWidth="1"/>
  </cols>
  <sheetData>
    <row r="1" spans="1:25" ht="16" thickBot="1" x14ac:dyDescent="0.25">
      <c r="A1" s="2" t="s">
        <v>71</v>
      </c>
      <c r="B1" s="3">
        <v>0</v>
      </c>
      <c r="C1" s="17" t="s">
        <v>71</v>
      </c>
      <c r="D1" s="13" t="s">
        <v>72</v>
      </c>
      <c r="E1" s="13" t="s">
        <v>73</v>
      </c>
      <c r="F1" s="13" t="s">
        <v>74</v>
      </c>
      <c r="G1" s="13" t="s">
        <v>75</v>
      </c>
      <c r="H1" s="13" t="s">
        <v>76</v>
      </c>
      <c r="I1" s="13" t="s">
        <v>77</v>
      </c>
      <c r="J1" s="13" t="s">
        <v>78</v>
      </c>
      <c r="K1" s="13" t="s">
        <v>61</v>
      </c>
      <c r="L1" s="13" t="s">
        <v>79</v>
      </c>
      <c r="M1" s="13" t="s">
        <v>80</v>
      </c>
      <c r="N1" s="13" t="s">
        <v>81</v>
      </c>
      <c r="O1" s="13" t="s">
        <v>82</v>
      </c>
      <c r="P1" s="13" t="s">
        <v>83</v>
      </c>
      <c r="Q1" s="13" t="s">
        <v>84</v>
      </c>
      <c r="R1" s="13" t="s">
        <v>92</v>
      </c>
      <c r="S1" s="13" t="s">
        <v>85</v>
      </c>
      <c r="T1" s="13" t="s">
        <v>86</v>
      </c>
      <c r="U1" s="13" t="s">
        <v>69</v>
      </c>
      <c r="V1" s="13" t="s">
        <v>87</v>
      </c>
      <c r="W1" s="13" t="s">
        <v>88</v>
      </c>
      <c r="X1" s="13" t="s">
        <v>89</v>
      </c>
      <c r="Y1" s="14" t="s">
        <v>90</v>
      </c>
    </row>
    <row r="2" spans="1:25" x14ac:dyDescent="0.2">
      <c r="A2" s="4" t="s">
        <v>72</v>
      </c>
      <c r="B2" s="5">
        <v>747</v>
      </c>
      <c r="C2" s="16">
        <f>$B2</f>
        <v>747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9"/>
    </row>
    <row r="3" spans="1:25" x14ac:dyDescent="0.2">
      <c r="A3" s="4" t="s">
        <v>73</v>
      </c>
      <c r="B3" s="5">
        <v>649</v>
      </c>
      <c r="C3" s="15">
        <f>C2+$B3</f>
        <v>1396</v>
      </c>
      <c r="D3" s="1">
        <f>$B3</f>
        <v>649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5"/>
    </row>
    <row r="4" spans="1:25" x14ac:dyDescent="0.2">
      <c r="A4" s="4" t="s">
        <v>74</v>
      </c>
      <c r="B4" s="5">
        <v>939</v>
      </c>
      <c r="C4" s="15">
        <f t="shared" ref="C4:R19" si="0">C3+$B4</f>
        <v>2335</v>
      </c>
      <c r="D4" s="1">
        <f t="shared" si="0"/>
        <v>1588</v>
      </c>
      <c r="E4" s="1">
        <f>$B4</f>
        <v>939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5"/>
    </row>
    <row r="5" spans="1:25" x14ac:dyDescent="0.2">
      <c r="A5" s="4" t="s">
        <v>75</v>
      </c>
      <c r="B5" s="5">
        <v>1262</v>
      </c>
      <c r="C5" s="15">
        <f t="shared" si="0"/>
        <v>3597</v>
      </c>
      <c r="D5" s="1">
        <f t="shared" si="0"/>
        <v>2850</v>
      </c>
      <c r="E5" s="1">
        <f t="shared" si="0"/>
        <v>2201</v>
      </c>
      <c r="F5" s="1">
        <f>$B5</f>
        <v>1262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5"/>
    </row>
    <row r="6" spans="1:25" x14ac:dyDescent="0.2">
      <c r="A6" s="4" t="s">
        <v>76</v>
      </c>
      <c r="B6" s="5">
        <v>518</v>
      </c>
      <c r="C6" s="15">
        <f t="shared" si="0"/>
        <v>4115</v>
      </c>
      <c r="D6" s="1">
        <f t="shared" si="0"/>
        <v>3368</v>
      </c>
      <c r="E6" s="1">
        <f t="shared" si="0"/>
        <v>2719</v>
      </c>
      <c r="F6" s="1">
        <f t="shared" si="0"/>
        <v>1780</v>
      </c>
      <c r="G6" s="1">
        <f>$B6</f>
        <v>518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5"/>
    </row>
    <row r="7" spans="1:25" x14ac:dyDescent="0.2">
      <c r="A7" s="4" t="s">
        <v>77</v>
      </c>
      <c r="B7" s="5">
        <v>1064</v>
      </c>
      <c r="C7" s="15">
        <f t="shared" si="0"/>
        <v>5179</v>
      </c>
      <c r="D7" s="1">
        <f t="shared" si="0"/>
        <v>4432</v>
      </c>
      <c r="E7" s="1">
        <f t="shared" si="0"/>
        <v>3783</v>
      </c>
      <c r="F7" s="1">
        <f t="shared" si="0"/>
        <v>2844</v>
      </c>
      <c r="G7" s="1">
        <f t="shared" si="0"/>
        <v>1582</v>
      </c>
      <c r="H7" s="1">
        <f>$B7</f>
        <v>1064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5"/>
    </row>
    <row r="8" spans="1:25" x14ac:dyDescent="0.2">
      <c r="A8" s="4" t="s">
        <v>78</v>
      </c>
      <c r="B8" s="5">
        <v>802</v>
      </c>
      <c r="C8" s="15">
        <f t="shared" si="0"/>
        <v>5981</v>
      </c>
      <c r="D8" s="1">
        <f t="shared" si="0"/>
        <v>5234</v>
      </c>
      <c r="E8" s="1">
        <f t="shared" si="0"/>
        <v>4585</v>
      </c>
      <c r="F8" s="1">
        <f t="shared" si="0"/>
        <v>3646</v>
      </c>
      <c r="G8" s="1">
        <f t="shared" si="0"/>
        <v>2384</v>
      </c>
      <c r="H8" s="1">
        <f t="shared" si="0"/>
        <v>1866</v>
      </c>
      <c r="I8" s="1">
        <f>$B8</f>
        <v>802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5"/>
    </row>
    <row r="9" spans="1:25" x14ac:dyDescent="0.2">
      <c r="A9" s="4" t="s">
        <v>61</v>
      </c>
      <c r="B9" s="5">
        <v>573</v>
      </c>
      <c r="C9" s="15">
        <f t="shared" si="0"/>
        <v>6554</v>
      </c>
      <c r="D9" s="1">
        <f t="shared" si="0"/>
        <v>5807</v>
      </c>
      <c r="E9" s="1">
        <f t="shared" si="0"/>
        <v>5158</v>
      </c>
      <c r="F9" s="1">
        <f t="shared" si="0"/>
        <v>4219</v>
      </c>
      <c r="G9" s="1">
        <f t="shared" si="0"/>
        <v>2957</v>
      </c>
      <c r="H9" s="1">
        <f t="shared" si="0"/>
        <v>2439</v>
      </c>
      <c r="I9" s="1">
        <f t="shared" si="0"/>
        <v>1375</v>
      </c>
      <c r="J9" s="1">
        <f>$B9</f>
        <v>573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5"/>
    </row>
    <row r="10" spans="1:25" x14ac:dyDescent="0.2">
      <c r="A10" s="4" t="s">
        <v>79</v>
      </c>
      <c r="B10" s="5">
        <v>747</v>
      </c>
      <c r="C10" s="15">
        <f t="shared" si="0"/>
        <v>7301</v>
      </c>
      <c r="D10" s="1">
        <f t="shared" si="0"/>
        <v>6554</v>
      </c>
      <c r="E10" s="1">
        <f t="shared" si="0"/>
        <v>5905</v>
      </c>
      <c r="F10" s="1">
        <f t="shared" si="0"/>
        <v>4966</v>
      </c>
      <c r="G10" s="1">
        <f t="shared" si="0"/>
        <v>3704</v>
      </c>
      <c r="H10" s="1">
        <f t="shared" si="0"/>
        <v>3186</v>
      </c>
      <c r="I10" s="1">
        <f t="shared" si="0"/>
        <v>2122</v>
      </c>
      <c r="J10" s="1">
        <f t="shared" si="0"/>
        <v>1320</v>
      </c>
      <c r="K10" s="1">
        <f>$B10</f>
        <v>747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5"/>
    </row>
    <row r="11" spans="1:25" x14ac:dyDescent="0.2">
      <c r="A11" s="4" t="s">
        <v>80</v>
      </c>
      <c r="B11" s="5">
        <v>693</v>
      </c>
      <c r="C11" s="15">
        <f t="shared" si="0"/>
        <v>7994</v>
      </c>
      <c r="D11" s="1">
        <f t="shared" si="0"/>
        <v>7247</v>
      </c>
      <c r="E11" s="1">
        <f t="shared" si="0"/>
        <v>6598</v>
      </c>
      <c r="F11" s="1">
        <f t="shared" si="0"/>
        <v>5659</v>
      </c>
      <c r="G11" s="1">
        <f t="shared" si="0"/>
        <v>4397</v>
      </c>
      <c r="H11" s="1">
        <f t="shared" si="0"/>
        <v>3879</v>
      </c>
      <c r="I11" s="1">
        <f t="shared" si="0"/>
        <v>2815</v>
      </c>
      <c r="J11" s="1">
        <f t="shared" si="0"/>
        <v>2013</v>
      </c>
      <c r="K11" s="1">
        <f t="shared" si="0"/>
        <v>1440</v>
      </c>
      <c r="L11" s="1">
        <f>$B11</f>
        <v>693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5"/>
    </row>
    <row r="12" spans="1:25" x14ac:dyDescent="0.2">
      <c r="A12" s="4" t="s">
        <v>81</v>
      </c>
      <c r="B12" s="5">
        <v>747</v>
      </c>
      <c r="C12" s="15">
        <f t="shared" si="0"/>
        <v>8741</v>
      </c>
      <c r="D12" s="1">
        <f t="shared" si="0"/>
        <v>7994</v>
      </c>
      <c r="E12" s="1">
        <f t="shared" si="0"/>
        <v>7345</v>
      </c>
      <c r="F12" s="1">
        <f t="shared" si="0"/>
        <v>6406</v>
      </c>
      <c r="G12" s="1">
        <f t="shared" si="0"/>
        <v>5144</v>
      </c>
      <c r="H12" s="1">
        <f t="shared" si="0"/>
        <v>4626</v>
      </c>
      <c r="I12" s="1">
        <f t="shared" si="0"/>
        <v>3562</v>
      </c>
      <c r="J12" s="1">
        <f t="shared" si="0"/>
        <v>2760</v>
      </c>
      <c r="K12" s="1">
        <f t="shared" si="0"/>
        <v>2187</v>
      </c>
      <c r="L12" s="1">
        <f t="shared" si="0"/>
        <v>1440</v>
      </c>
      <c r="M12" s="1">
        <f>$B12</f>
        <v>747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5"/>
    </row>
    <row r="13" spans="1:25" x14ac:dyDescent="0.2">
      <c r="A13" s="4" t="s">
        <v>82</v>
      </c>
      <c r="B13" s="5">
        <v>530</v>
      </c>
      <c r="C13" s="15">
        <f t="shared" si="0"/>
        <v>9271</v>
      </c>
      <c r="D13" s="1">
        <f t="shared" si="0"/>
        <v>8524</v>
      </c>
      <c r="E13" s="1">
        <f t="shared" si="0"/>
        <v>7875</v>
      </c>
      <c r="F13" s="1">
        <f t="shared" si="0"/>
        <v>6936</v>
      </c>
      <c r="G13" s="1">
        <f t="shared" si="0"/>
        <v>5674</v>
      </c>
      <c r="H13" s="1">
        <f t="shared" si="0"/>
        <v>5156</v>
      </c>
      <c r="I13" s="1">
        <f t="shared" si="0"/>
        <v>4092</v>
      </c>
      <c r="J13" s="1">
        <f t="shared" si="0"/>
        <v>3290</v>
      </c>
      <c r="K13" s="1">
        <f t="shared" si="0"/>
        <v>2717</v>
      </c>
      <c r="L13" s="1">
        <f t="shared" si="0"/>
        <v>1970</v>
      </c>
      <c r="M13" s="1">
        <f t="shared" si="0"/>
        <v>1277</v>
      </c>
      <c r="N13" s="1">
        <f>$B13</f>
        <v>530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5"/>
    </row>
    <row r="14" spans="1:25" x14ac:dyDescent="0.2">
      <c r="A14" s="4" t="s">
        <v>83</v>
      </c>
      <c r="B14" s="5">
        <v>403</v>
      </c>
      <c r="C14" s="15">
        <f t="shared" si="0"/>
        <v>9674</v>
      </c>
      <c r="D14" s="1">
        <f t="shared" si="0"/>
        <v>8927</v>
      </c>
      <c r="E14" s="1">
        <f t="shared" si="0"/>
        <v>8278</v>
      </c>
      <c r="F14" s="1">
        <f t="shared" si="0"/>
        <v>7339</v>
      </c>
      <c r="G14" s="1">
        <f t="shared" si="0"/>
        <v>6077</v>
      </c>
      <c r="H14" s="1">
        <f t="shared" si="0"/>
        <v>5559</v>
      </c>
      <c r="I14" s="1">
        <f t="shared" si="0"/>
        <v>4495</v>
      </c>
      <c r="J14" s="1">
        <f t="shared" si="0"/>
        <v>3693</v>
      </c>
      <c r="K14" s="1">
        <f t="shared" si="0"/>
        <v>3120</v>
      </c>
      <c r="L14" s="1">
        <f t="shared" si="0"/>
        <v>2373</v>
      </c>
      <c r="M14" s="1">
        <f t="shared" si="0"/>
        <v>1680</v>
      </c>
      <c r="N14" s="1">
        <f t="shared" si="0"/>
        <v>933</v>
      </c>
      <c r="O14" s="1">
        <f>$B14</f>
        <v>403</v>
      </c>
      <c r="P14" s="1"/>
      <c r="Q14" s="1"/>
      <c r="R14" s="1"/>
      <c r="S14" s="1"/>
      <c r="T14" s="1"/>
      <c r="U14" s="1"/>
      <c r="V14" s="1"/>
      <c r="W14" s="1"/>
      <c r="X14" s="1"/>
      <c r="Y14" s="5"/>
    </row>
    <row r="15" spans="1:25" x14ac:dyDescent="0.2">
      <c r="A15" s="4" t="s">
        <v>84</v>
      </c>
      <c r="B15" s="5">
        <v>607</v>
      </c>
      <c r="C15" s="15">
        <f t="shared" si="0"/>
        <v>10281</v>
      </c>
      <c r="D15" s="1">
        <f t="shared" si="0"/>
        <v>9534</v>
      </c>
      <c r="E15" s="1">
        <f t="shared" si="0"/>
        <v>8885</v>
      </c>
      <c r="F15" s="1">
        <f t="shared" si="0"/>
        <v>7946</v>
      </c>
      <c r="G15" s="1">
        <f t="shared" si="0"/>
        <v>6684</v>
      </c>
      <c r="H15" s="1">
        <f t="shared" si="0"/>
        <v>6166</v>
      </c>
      <c r="I15" s="1">
        <f t="shared" si="0"/>
        <v>5102</v>
      </c>
      <c r="J15" s="1">
        <f t="shared" si="0"/>
        <v>4300</v>
      </c>
      <c r="K15" s="1">
        <f t="shared" si="0"/>
        <v>3727</v>
      </c>
      <c r="L15" s="1">
        <f t="shared" si="0"/>
        <v>2980</v>
      </c>
      <c r="M15" s="1">
        <f t="shared" si="0"/>
        <v>2287</v>
      </c>
      <c r="N15" s="1">
        <f t="shared" si="0"/>
        <v>1540</v>
      </c>
      <c r="O15" s="1">
        <f t="shared" si="0"/>
        <v>1010</v>
      </c>
      <c r="P15" s="1">
        <f>$B15</f>
        <v>607</v>
      </c>
      <c r="Q15" s="1"/>
      <c r="R15" s="1"/>
      <c r="S15" s="1"/>
      <c r="T15" s="1"/>
      <c r="U15" s="1"/>
      <c r="V15" s="1"/>
      <c r="W15" s="1"/>
      <c r="X15" s="1"/>
      <c r="Y15" s="5"/>
    </row>
    <row r="16" spans="1:25" x14ac:dyDescent="0.2">
      <c r="A16" s="4" t="s">
        <v>92</v>
      </c>
      <c r="B16" s="5">
        <v>556</v>
      </c>
      <c r="C16" s="15">
        <f t="shared" si="0"/>
        <v>10837</v>
      </c>
      <c r="D16" s="1">
        <f t="shared" si="0"/>
        <v>10090</v>
      </c>
      <c r="E16" s="1">
        <f t="shared" si="0"/>
        <v>9441</v>
      </c>
      <c r="F16" s="1">
        <f t="shared" si="0"/>
        <v>8502</v>
      </c>
      <c r="G16" s="1">
        <f t="shared" si="0"/>
        <v>7240</v>
      </c>
      <c r="H16" s="1">
        <f t="shared" si="0"/>
        <v>6722</v>
      </c>
      <c r="I16" s="1">
        <f t="shared" si="0"/>
        <v>5658</v>
      </c>
      <c r="J16" s="1">
        <f t="shared" si="0"/>
        <v>4856</v>
      </c>
      <c r="K16" s="1">
        <f t="shared" si="0"/>
        <v>4283</v>
      </c>
      <c r="L16" s="1">
        <f t="shared" si="0"/>
        <v>3536</v>
      </c>
      <c r="M16" s="1">
        <f t="shared" si="0"/>
        <v>2843</v>
      </c>
      <c r="N16" s="1">
        <f t="shared" si="0"/>
        <v>2096</v>
      </c>
      <c r="O16" s="1">
        <f t="shared" si="0"/>
        <v>1566</v>
      </c>
      <c r="P16" s="1">
        <f t="shared" si="0"/>
        <v>1163</v>
      </c>
      <c r="Q16" s="1">
        <f>$B16</f>
        <v>556</v>
      </c>
      <c r="R16" s="1"/>
      <c r="S16" s="1"/>
      <c r="T16" s="1"/>
      <c r="U16" s="1"/>
      <c r="V16" s="1"/>
      <c r="W16" s="1"/>
      <c r="X16" s="1"/>
      <c r="Y16" s="5"/>
    </row>
    <row r="17" spans="1:25" x14ac:dyDescent="0.2">
      <c r="A17" s="4" t="s">
        <v>85</v>
      </c>
      <c r="B17" s="5">
        <v>670</v>
      </c>
      <c r="C17" s="15">
        <f t="shared" si="0"/>
        <v>11507</v>
      </c>
      <c r="D17" s="1">
        <f t="shared" si="0"/>
        <v>10760</v>
      </c>
      <c r="E17" s="1">
        <f t="shared" si="0"/>
        <v>10111</v>
      </c>
      <c r="F17" s="1">
        <f t="shared" si="0"/>
        <v>9172</v>
      </c>
      <c r="G17" s="1">
        <f t="shared" si="0"/>
        <v>7910</v>
      </c>
      <c r="H17" s="1">
        <f t="shared" si="0"/>
        <v>7392</v>
      </c>
      <c r="I17" s="1">
        <f t="shared" si="0"/>
        <v>6328</v>
      </c>
      <c r="J17" s="1">
        <f t="shared" si="0"/>
        <v>5526</v>
      </c>
      <c r="K17" s="1">
        <f t="shared" si="0"/>
        <v>4953</v>
      </c>
      <c r="L17" s="1">
        <f t="shared" si="0"/>
        <v>4206</v>
      </c>
      <c r="M17" s="1">
        <f t="shared" si="0"/>
        <v>3513</v>
      </c>
      <c r="N17" s="1">
        <f t="shared" si="0"/>
        <v>2766</v>
      </c>
      <c r="O17" s="1">
        <f t="shared" si="0"/>
        <v>2236</v>
      </c>
      <c r="P17" s="1">
        <f t="shared" si="0"/>
        <v>1833</v>
      </c>
      <c r="Q17" s="1">
        <f t="shared" si="0"/>
        <v>1226</v>
      </c>
      <c r="R17" s="1">
        <f>$B17</f>
        <v>670</v>
      </c>
      <c r="S17" s="1"/>
      <c r="T17" s="1"/>
      <c r="U17" s="1"/>
      <c r="V17" s="1"/>
      <c r="W17" s="1"/>
      <c r="X17" s="1"/>
      <c r="Y17" s="5"/>
    </row>
    <row r="18" spans="1:25" x14ac:dyDescent="0.2">
      <c r="A18" s="4" t="s">
        <v>86</v>
      </c>
      <c r="B18" s="5">
        <v>686</v>
      </c>
      <c r="C18" s="15">
        <f t="shared" si="0"/>
        <v>12193</v>
      </c>
      <c r="D18" s="1">
        <f t="shared" si="0"/>
        <v>11446</v>
      </c>
      <c r="E18" s="1">
        <f t="shared" si="0"/>
        <v>10797</v>
      </c>
      <c r="F18" s="1">
        <f t="shared" si="0"/>
        <v>9858</v>
      </c>
      <c r="G18" s="1">
        <f t="shared" si="0"/>
        <v>8596</v>
      </c>
      <c r="H18" s="1">
        <f t="shared" si="0"/>
        <v>8078</v>
      </c>
      <c r="I18" s="1">
        <f t="shared" si="0"/>
        <v>7014</v>
      </c>
      <c r="J18" s="1">
        <f t="shared" si="0"/>
        <v>6212</v>
      </c>
      <c r="K18" s="1">
        <f t="shared" si="0"/>
        <v>5639</v>
      </c>
      <c r="L18" s="1">
        <f t="shared" si="0"/>
        <v>4892</v>
      </c>
      <c r="M18" s="1">
        <f t="shared" si="0"/>
        <v>4199</v>
      </c>
      <c r="N18" s="1">
        <f t="shared" si="0"/>
        <v>3452</v>
      </c>
      <c r="O18" s="1">
        <f t="shared" si="0"/>
        <v>2922</v>
      </c>
      <c r="P18" s="1">
        <f t="shared" si="0"/>
        <v>2519</v>
      </c>
      <c r="Q18" s="1">
        <f t="shared" si="0"/>
        <v>1912</v>
      </c>
      <c r="R18" s="1">
        <f t="shared" si="0"/>
        <v>1356</v>
      </c>
      <c r="S18" s="1">
        <f>$B18</f>
        <v>686</v>
      </c>
      <c r="T18" s="1"/>
      <c r="U18" s="1"/>
      <c r="V18" s="1"/>
      <c r="W18" s="1"/>
      <c r="X18" s="1"/>
      <c r="Y18" s="5"/>
    </row>
    <row r="19" spans="1:25" x14ac:dyDescent="0.2">
      <c r="A19" s="4" t="s">
        <v>69</v>
      </c>
      <c r="B19" s="5">
        <v>707</v>
      </c>
      <c r="C19" s="15">
        <f t="shared" si="0"/>
        <v>12900</v>
      </c>
      <c r="D19" s="1">
        <f t="shared" si="0"/>
        <v>12153</v>
      </c>
      <c r="E19" s="1">
        <f t="shared" si="0"/>
        <v>11504</v>
      </c>
      <c r="F19" s="1">
        <f t="shared" si="0"/>
        <v>10565</v>
      </c>
      <c r="G19" s="1">
        <f t="shared" si="0"/>
        <v>9303</v>
      </c>
      <c r="H19" s="1">
        <f t="shared" si="0"/>
        <v>8785</v>
      </c>
      <c r="I19" s="1">
        <f t="shared" si="0"/>
        <v>7721</v>
      </c>
      <c r="J19" s="1">
        <f t="shared" si="0"/>
        <v>6919</v>
      </c>
      <c r="K19" s="1">
        <f t="shared" si="0"/>
        <v>6346</v>
      </c>
      <c r="L19" s="1">
        <f t="shared" si="0"/>
        <v>5599</v>
      </c>
      <c r="M19" s="1">
        <f t="shared" si="0"/>
        <v>4906</v>
      </c>
      <c r="N19" s="1">
        <f t="shared" si="0"/>
        <v>4159</v>
      </c>
      <c r="O19" s="1">
        <f t="shared" si="0"/>
        <v>3629</v>
      </c>
      <c r="P19" s="1">
        <f t="shared" si="0"/>
        <v>3226</v>
      </c>
      <c r="Q19" s="1">
        <f t="shared" si="0"/>
        <v>2619</v>
      </c>
      <c r="R19" s="1">
        <f t="shared" si="0"/>
        <v>2063</v>
      </c>
      <c r="S19" s="1">
        <f t="shared" ref="S19" si="1">S18+$B19</f>
        <v>1393</v>
      </c>
      <c r="T19" s="1">
        <f>$B19</f>
        <v>707</v>
      </c>
      <c r="U19" s="1"/>
      <c r="V19" s="1"/>
      <c r="W19" s="1"/>
      <c r="X19" s="1"/>
      <c r="Y19" s="5"/>
    </row>
    <row r="20" spans="1:25" x14ac:dyDescent="0.2">
      <c r="A20" s="4" t="s">
        <v>87</v>
      </c>
      <c r="B20" s="5">
        <v>790</v>
      </c>
      <c r="C20" s="15">
        <f t="shared" ref="C20:T24" si="2">C19+$B20</f>
        <v>13690</v>
      </c>
      <c r="D20" s="1">
        <f t="shared" si="2"/>
        <v>12943</v>
      </c>
      <c r="E20" s="1">
        <f t="shared" si="2"/>
        <v>12294</v>
      </c>
      <c r="F20" s="1">
        <f t="shared" si="2"/>
        <v>11355</v>
      </c>
      <c r="G20" s="1">
        <f t="shared" si="2"/>
        <v>10093</v>
      </c>
      <c r="H20" s="1">
        <f t="shared" si="2"/>
        <v>9575</v>
      </c>
      <c r="I20" s="1">
        <f t="shared" si="2"/>
        <v>8511</v>
      </c>
      <c r="J20" s="1">
        <f t="shared" si="2"/>
        <v>7709</v>
      </c>
      <c r="K20" s="1">
        <f t="shared" si="2"/>
        <v>7136</v>
      </c>
      <c r="L20" s="1">
        <f t="shared" si="2"/>
        <v>6389</v>
      </c>
      <c r="M20" s="1">
        <f t="shared" si="2"/>
        <v>5696</v>
      </c>
      <c r="N20" s="1">
        <f t="shared" si="2"/>
        <v>4949</v>
      </c>
      <c r="O20" s="1">
        <f t="shared" si="2"/>
        <v>4419</v>
      </c>
      <c r="P20" s="1">
        <f t="shared" si="2"/>
        <v>4016</v>
      </c>
      <c r="Q20" s="1">
        <f t="shared" si="2"/>
        <v>3409</v>
      </c>
      <c r="R20" s="1">
        <f t="shared" si="2"/>
        <v>2853</v>
      </c>
      <c r="S20" s="1">
        <f t="shared" si="2"/>
        <v>2183</v>
      </c>
      <c r="T20" s="1">
        <f t="shared" si="2"/>
        <v>1497</v>
      </c>
      <c r="U20" s="1">
        <f>$B20</f>
        <v>790</v>
      </c>
      <c r="V20" s="1"/>
      <c r="W20" s="1"/>
      <c r="X20" s="1"/>
      <c r="Y20" s="5"/>
    </row>
    <row r="21" spans="1:25" x14ac:dyDescent="0.2">
      <c r="A21" s="4" t="s">
        <v>88</v>
      </c>
      <c r="B21" s="5">
        <v>930</v>
      </c>
      <c r="C21" s="15">
        <f t="shared" si="2"/>
        <v>14620</v>
      </c>
      <c r="D21" s="1">
        <f t="shared" si="2"/>
        <v>13873</v>
      </c>
      <c r="E21" s="1">
        <f t="shared" si="2"/>
        <v>13224</v>
      </c>
      <c r="F21" s="1">
        <f t="shared" si="2"/>
        <v>12285</v>
      </c>
      <c r="G21" s="1">
        <f t="shared" si="2"/>
        <v>11023</v>
      </c>
      <c r="H21" s="1">
        <f t="shared" si="2"/>
        <v>10505</v>
      </c>
      <c r="I21" s="1">
        <f t="shared" si="2"/>
        <v>9441</v>
      </c>
      <c r="J21" s="1">
        <f t="shared" si="2"/>
        <v>8639</v>
      </c>
      <c r="K21" s="1">
        <f t="shared" si="2"/>
        <v>8066</v>
      </c>
      <c r="L21" s="1">
        <f t="shared" si="2"/>
        <v>7319</v>
      </c>
      <c r="M21" s="1">
        <f t="shared" si="2"/>
        <v>6626</v>
      </c>
      <c r="N21" s="1">
        <f t="shared" si="2"/>
        <v>5879</v>
      </c>
      <c r="O21" s="1">
        <f t="shared" si="2"/>
        <v>5349</v>
      </c>
      <c r="P21" s="1">
        <f t="shared" si="2"/>
        <v>4946</v>
      </c>
      <c r="Q21" s="1">
        <f t="shared" si="2"/>
        <v>4339</v>
      </c>
      <c r="R21" s="1">
        <f t="shared" si="2"/>
        <v>3783</v>
      </c>
      <c r="S21" s="1">
        <f t="shared" si="2"/>
        <v>3113</v>
      </c>
      <c r="T21" s="1">
        <f t="shared" si="2"/>
        <v>2427</v>
      </c>
      <c r="U21" s="1">
        <f t="shared" ref="U21:X24" si="3">U20+$B21</f>
        <v>1720</v>
      </c>
      <c r="V21" s="1">
        <f>$B21</f>
        <v>930</v>
      </c>
      <c r="W21" s="1"/>
      <c r="X21" s="1"/>
      <c r="Y21" s="5"/>
    </row>
    <row r="22" spans="1:25" x14ac:dyDescent="0.2">
      <c r="A22" s="4" t="s">
        <v>89</v>
      </c>
      <c r="B22" s="5">
        <v>671</v>
      </c>
      <c r="C22" s="15">
        <f t="shared" si="2"/>
        <v>15291</v>
      </c>
      <c r="D22" s="1">
        <f t="shared" si="2"/>
        <v>14544</v>
      </c>
      <c r="E22" s="1">
        <f t="shared" si="2"/>
        <v>13895</v>
      </c>
      <c r="F22" s="1">
        <f t="shared" si="2"/>
        <v>12956</v>
      </c>
      <c r="G22" s="1">
        <f t="shared" si="2"/>
        <v>11694</v>
      </c>
      <c r="H22" s="1">
        <f t="shared" si="2"/>
        <v>11176</v>
      </c>
      <c r="I22" s="1">
        <f t="shared" si="2"/>
        <v>10112</v>
      </c>
      <c r="J22" s="1">
        <f t="shared" si="2"/>
        <v>9310</v>
      </c>
      <c r="K22" s="1">
        <f t="shared" si="2"/>
        <v>8737</v>
      </c>
      <c r="L22" s="1">
        <f t="shared" si="2"/>
        <v>7990</v>
      </c>
      <c r="M22" s="1">
        <f t="shared" si="2"/>
        <v>7297</v>
      </c>
      <c r="N22" s="1">
        <f t="shared" si="2"/>
        <v>6550</v>
      </c>
      <c r="O22" s="1">
        <f t="shared" si="2"/>
        <v>6020</v>
      </c>
      <c r="P22" s="1">
        <f t="shared" si="2"/>
        <v>5617</v>
      </c>
      <c r="Q22" s="1">
        <f t="shared" si="2"/>
        <v>5010</v>
      </c>
      <c r="R22" s="1">
        <f t="shared" si="2"/>
        <v>4454</v>
      </c>
      <c r="S22" s="1">
        <f t="shared" si="2"/>
        <v>3784</v>
      </c>
      <c r="T22" s="1">
        <f t="shared" si="2"/>
        <v>3098</v>
      </c>
      <c r="U22" s="1">
        <f t="shared" si="3"/>
        <v>2391</v>
      </c>
      <c r="V22" s="1">
        <f t="shared" si="3"/>
        <v>1601</v>
      </c>
      <c r="W22" s="1">
        <f>$B22</f>
        <v>671</v>
      </c>
      <c r="X22" s="1"/>
      <c r="Y22" s="5"/>
    </row>
    <row r="23" spans="1:25" x14ac:dyDescent="0.2">
      <c r="A23" s="4" t="s">
        <v>90</v>
      </c>
      <c r="B23" s="5">
        <v>851</v>
      </c>
      <c r="C23" s="15">
        <f t="shared" si="2"/>
        <v>16142</v>
      </c>
      <c r="D23" s="1">
        <f t="shared" si="2"/>
        <v>15395</v>
      </c>
      <c r="E23" s="1">
        <f t="shared" si="2"/>
        <v>14746</v>
      </c>
      <c r="F23" s="1">
        <f t="shared" si="2"/>
        <v>13807</v>
      </c>
      <c r="G23" s="1">
        <f t="shared" si="2"/>
        <v>12545</v>
      </c>
      <c r="H23" s="1">
        <f t="shared" si="2"/>
        <v>12027</v>
      </c>
      <c r="I23" s="1">
        <f t="shared" si="2"/>
        <v>10963</v>
      </c>
      <c r="J23" s="1">
        <f t="shared" si="2"/>
        <v>10161</v>
      </c>
      <c r="K23" s="1">
        <f t="shared" si="2"/>
        <v>9588</v>
      </c>
      <c r="L23" s="1">
        <f t="shared" si="2"/>
        <v>8841</v>
      </c>
      <c r="M23" s="1">
        <f t="shared" si="2"/>
        <v>8148</v>
      </c>
      <c r="N23" s="1">
        <f t="shared" si="2"/>
        <v>7401</v>
      </c>
      <c r="O23" s="1">
        <f t="shared" si="2"/>
        <v>6871</v>
      </c>
      <c r="P23" s="1">
        <f t="shared" si="2"/>
        <v>6468</v>
      </c>
      <c r="Q23" s="1">
        <f t="shared" si="2"/>
        <v>5861</v>
      </c>
      <c r="R23" s="1">
        <f t="shared" si="2"/>
        <v>5305</v>
      </c>
      <c r="S23" s="1">
        <f t="shared" si="2"/>
        <v>4635</v>
      </c>
      <c r="T23" s="1">
        <f t="shared" si="2"/>
        <v>3949</v>
      </c>
      <c r="U23" s="1">
        <f t="shared" si="3"/>
        <v>3242</v>
      </c>
      <c r="V23" s="1">
        <f t="shared" si="3"/>
        <v>2452</v>
      </c>
      <c r="W23" s="1">
        <f t="shared" si="3"/>
        <v>1522</v>
      </c>
      <c r="X23" s="1">
        <f>$B23</f>
        <v>851</v>
      </c>
      <c r="Y23" s="5"/>
    </row>
    <row r="24" spans="1:25" ht="16" thickBot="1" x14ac:dyDescent="0.25">
      <c r="A24" s="6" t="s">
        <v>91</v>
      </c>
      <c r="B24" s="7">
        <v>1160</v>
      </c>
      <c r="C24" s="20">
        <f t="shared" si="2"/>
        <v>17302</v>
      </c>
      <c r="D24" s="10">
        <f t="shared" si="2"/>
        <v>16555</v>
      </c>
      <c r="E24" s="10">
        <f t="shared" si="2"/>
        <v>15906</v>
      </c>
      <c r="F24" s="10">
        <f t="shared" si="2"/>
        <v>14967</v>
      </c>
      <c r="G24" s="10">
        <f t="shared" si="2"/>
        <v>13705</v>
      </c>
      <c r="H24" s="10">
        <f t="shared" si="2"/>
        <v>13187</v>
      </c>
      <c r="I24" s="10">
        <f t="shared" si="2"/>
        <v>12123</v>
      </c>
      <c r="J24" s="10">
        <f t="shared" si="2"/>
        <v>11321</v>
      </c>
      <c r="K24" s="10">
        <f t="shared" si="2"/>
        <v>10748</v>
      </c>
      <c r="L24" s="10">
        <f t="shared" si="2"/>
        <v>10001</v>
      </c>
      <c r="M24" s="10">
        <f t="shared" si="2"/>
        <v>9308</v>
      </c>
      <c r="N24" s="10">
        <f t="shared" si="2"/>
        <v>8561</v>
      </c>
      <c r="O24" s="10">
        <f t="shared" si="2"/>
        <v>8031</v>
      </c>
      <c r="P24" s="10">
        <f t="shared" si="2"/>
        <v>7628</v>
      </c>
      <c r="Q24" s="10">
        <f t="shared" si="2"/>
        <v>7021</v>
      </c>
      <c r="R24" s="10">
        <f t="shared" si="2"/>
        <v>6465</v>
      </c>
      <c r="S24" s="10">
        <f t="shared" si="2"/>
        <v>5795</v>
      </c>
      <c r="T24" s="10">
        <f t="shared" si="2"/>
        <v>5109</v>
      </c>
      <c r="U24" s="10">
        <f t="shared" si="3"/>
        <v>4402</v>
      </c>
      <c r="V24" s="10">
        <f t="shared" si="3"/>
        <v>3612</v>
      </c>
      <c r="W24" s="10">
        <f t="shared" si="3"/>
        <v>2682</v>
      </c>
      <c r="X24" s="10">
        <f t="shared" si="3"/>
        <v>2011</v>
      </c>
      <c r="Y24" s="7">
        <f>$B24</f>
        <v>1160</v>
      </c>
    </row>
    <row r="26" spans="1:25" x14ac:dyDescent="0.2">
      <c r="A26" t="s">
        <v>0</v>
      </c>
      <c r="B26" s="18">
        <f>AVERAGE($B$2:B24)</f>
        <v>752.26086956521738</v>
      </c>
    </row>
    <row r="27" spans="1:25" x14ac:dyDescent="0.2">
      <c r="A27" t="s">
        <v>2</v>
      </c>
      <c r="B27">
        <f>MEDIAN($B$2:B24)</f>
        <v>707</v>
      </c>
    </row>
    <row r="28" spans="1:25" x14ac:dyDescent="0.2">
      <c r="A28" t="s">
        <v>1</v>
      </c>
      <c r="B28" s="18">
        <f>STDEVPA($B$2:B24)</f>
        <v>203.81773984985881</v>
      </c>
    </row>
    <row r="29" spans="1:25" ht="16" thickBot="1" x14ac:dyDescent="0.25"/>
    <row r="30" spans="1:25" ht="16" thickBot="1" x14ac:dyDescent="0.25">
      <c r="A30" s="2" t="s">
        <v>91</v>
      </c>
      <c r="B30" s="3">
        <v>0</v>
      </c>
      <c r="C30" s="17" t="s">
        <v>91</v>
      </c>
      <c r="D30" s="13" t="s">
        <v>90</v>
      </c>
      <c r="E30" s="13" t="s">
        <v>89</v>
      </c>
      <c r="F30" s="13" t="s">
        <v>88</v>
      </c>
      <c r="G30" s="13" t="s">
        <v>87</v>
      </c>
      <c r="H30" s="13" t="s">
        <v>69</v>
      </c>
      <c r="I30" s="13" t="s">
        <v>86</v>
      </c>
      <c r="J30" s="13" t="s">
        <v>85</v>
      </c>
      <c r="K30" s="13" t="s">
        <v>92</v>
      </c>
      <c r="L30" s="13" t="s">
        <v>84</v>
      </c>
      <c r="M30" s="13" t="s">
        <v>83</v>
      </c>
      <c r="N30" s="13" t="s">
        <v>82</v>
      </c>
      <c r="O30" s="13" t="s">
        <v>81</v>
      </c>
      <c r="P30" s="13" t="s">
        <v>80</v>
      </c>
      <c r="Q30" s="13" t="s">
        <v>79</v>
      </c>
      <c r="R30" s="13" t="s">
        <v>61</v>
      </c>
      <c r="S30" s="13" t="s">
        <v>78</v>
      </c>
      <c r="T30" s="13" t="s">
        <v>77</v>
      </c>
      <c r="U30" s="13" t="s">
        <v>76</v>
      </c>
      <c r="V30" s="13" t="s">
        <v>75</v>
      </c>
      <c r="W30" s="13" t="s">
        <v>74</v>
      </c>
      <c r="X30" s="13" t="s">
        <v>73</v>
      </c>
      <c r="Y30" s="14" t="s">
        <v>72</v>
      </c>
    </row>
    <row r="31" spans="1:25" x14ac:dyDescent="0.2">
      <c r="A31" s="4" t="s">
        <v>90</v>
      </c>
      <c r="B31" s="5">
        <v>1275</v>
      </c>
      <c r="C31" s="16">
        <f>$B31</f>
        <v>1275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9"/>
    </row>
    <row r="32" spans="1:25" x14ac:dyDescent="0.2">
      <c r="A32" s="4" t="s">
        <v>89</v>
      </c>
      <c r="B32" s="5">
        <v>852</v>
      </c>
      <c r="C32" s="15">
        <f>C31+$B32</f>
        <v>2127</v>
      </c>
      <c r="D32" s="1">
        <f>$B32</f>
        <v>852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5"/>
    </row>
    <row r="33" spans="1:25" x14ac:dyDescent="0.2">
      <c r="A33" s="4" t="s">
        <v>88</v>
      </c>
      <c r="B33" s="5">
        <v>682</v>
      </c>
      <c r="C33" s="15">
        <f t="shared" ref="C33:R33" si="4">C32+$B33</f>
        <v>2809</v>
      </c>
      <c r="D33" s="1">
        <f t="shared" si="4"/>
        <v>1534</v>
      </c>
      <c r="E33" s="1">
        <f>$B33</f>
        <v>682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5"/>
    </row>
    <row r="34" spans="1:25" x14ac:dyDescent="0.2">
      <c r="A34" s="4" t="s">
        <v>87</v>
      </c>
      <c r="B34" s="5">
        <v>908</v>
      </c>
      <c r="C34" s="15">
        <f t="shared" ref="C34:R34" si="5">C33+$B34</f>
        <v>3717</v>
      </c>
      <c r="D34" s="1">
        <f t="shared" si="5"/>
        <v>2442</v>
      </c>
      <c r="E34" s="1">
        <f t="shared" si="5"/>
        <v>1590</v>
      </c>
      <c r="F34" s="1">
        <f>$B34</f>
        <v>908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5"/>
    </row>
    <row r="35" spans="1:25" x14ac:dyDescent="0.2">
      <c r="A35" s="4" t="s">
        <v>69</v>
      </c>
      <c r="B35" s="5">
        <v>795</v>
      </c>
      <c r="C35" s="15">
        <f t="shared" ref="C35:R35" si="6">C34+$B35</f>
        <v>4512</v>
      </c>
      <c r="D35" s="1">
        <f t="shared" si="6"/>
        <v>3237</v>
      </c>
      <c r="E35" s="1">
        <f t="shared" si="6"/>
        <v>2385</v>
      </c>
      <c r="F35" s="1">
        <f t="shared" si="6"/>
        <v>1703</v>
      </c>
      <c r="G35" s="1">
        <f>$B35</f>
        <v>795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5"/>
    </row>
    <row r="36" spans="1:25" x14ac:dyDescent="0.2">
      <c r="A36" s="4" t="s">
        <v>86</v>
      </c>
      <c r="B36" s="5">
        <v>691</v>
      </c>
      <c r="C36" s="15">
        <f t="shared" ref="C36:R36" si="7">C35+$B36</f>
        <v>5203</v>
      </c>
      <c r="D36" s="1">
        <f t="shared" si="7"/>
        <v>3928</v>
      </c>
      <c r="E36" s="1">
        <f t="shared" si="7"/>
        <v>3076</v>
      </c>
      <c r="F36" s="1">
        <f t="shared" si="7"/>
        <v>2394</v>
      </c>
      <c r="G36" s="1">
        <f t="shared" si="7"/>
        <v>1486</v>
      </c>
      <c r="H36" s="1">
        <f>$B36</f>
        <v>691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5"/>
    </row>
    <row r="37" spans="1:25" x14ac:dyDescent="0.2">
      <c r="A37" s="4" t="s">
        <v>85</v>
      </c>
      <c r="B37" s="5">
        <v>690</v>
      </c>
      <c r="C37" s="15">
        <f t="shared" ref="C37:R37" si="8">C36+$B37</f>
        <v>5893</v>
      </c>
      <c r="D37" s="1">
        <f t="shared" si="8"/>
        <v>4618</v>
      </c>
      <c r="E37" s="1">
        <f t="shared" si="8"/>
        <v>3766</v>
      </c>
      <c r="F37" s="1">
        <f t="shared" si="8"/>
        <v>3084</v>
      </c>
      <c r="G37" s="1">
        <f t="shared" si="8"/>
        <v>2176</v>
      </c>
      <c r="H37" s="1">
        <f t="shared" si="8"/>
        <v>1381</v>
      </c>
      <c r="I37" s="1">
        <f>$B37</f>
        <v>690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5"/>
    </row>
    <row r="38" spans="1:25" x14ac:dyDescent="0.2">
      <c r="A38" s="4" t="s">
        <v>92</v>
      </c>
      <c r="B38" s="5">
        <v>661</v>
      </c>
      <c r="C38" s="15">
        <f t="shared" ref="C38:R38" si="9">C37+$B38</f>
        <v>6554</v>
      </c>
      <c r="D38" s="1">
        <f t="shared" si="9"/>
        <v>5279</v>
      </c>
      <c r="E38" s="1">
        <f t="shared" si="9"/>
        <v>4427</v>
      </c>
      <c r="F38" s="1">
        <f t="shared" si="9"/>
        <v>3745</v>
      </c>
      <c r="G38" s="1">
        <f t="shared" si="9"/>
        <v>2837</v>
      </c>
      <c r="H38" s="1">
        <f t="shared" si="9"/>
        <v>2042</v>
      </c>
      <c r="I38" s="1">
        <f t="shared" si="9"/>
        <v>1351</v>
      </c>
      <c r="J38" s="1">
        <f>$B38</f>
        <v>661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5"/>
    </row>
    <row r="39" spans="1:25" x14ac:dyDescent="0.2">
      <c r="A39" s="4" t="s">
        <v>84</v>
      </c>
      <c r="B39" s="5">
        <v>536</v>
      </c>
      <c r="C39" s="15">
        <f t="shared" ref="C39:R39" si="10">C38+$B39</f>
        <v>7090</v>
      </c>
      <c r="D39" s="1">
        <f t="shared" si="10"/>
        <v>5815</v>
      </c>
      <c r="E39" s="1">
        <f t="shared" si="10"/>
        <v>4963</v>
      </c>
      <c r="F39" s="1">
        <f t="shared" si="10"/>
        <v>4281</v>
      </c>
      <c r="G39" s="1">
        <f t="shared" si="10"/>
        <v>3373</v>
      </c>
      <c r="H39" s="1">
        <f t="shared" si="10"/>
        <v>2578</v>
      </c>
      <c r="I39" s="1">
        <f t="shared" si="10"/>
        <v>1887</v>
      </c>
      <c r="J39" s="1">
        <f t="shared" si="10"/>
        <v>1197</v>
      </c>
      <c r="K39" s="1">
        <f>$B39</f>
        <v>536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"/>
    </row>
    <row r="40" spans="1:25" x14ac:dyDescent="0.2">
      <c r="A40" s="4" t="s">
        <v>83</v>
      </c>
      <c r="B40" s="5">
        <v>618</v>
      </c>
      <c r="C40" s="15">
        <f t="shared" ref="C40:R40" si="11">C39+$B40</f>
        <v>7708</v>
      </c>
      <c r="D40" s="1">
        <f t="shared" si="11"/>
        <v>6433</v>
      </c>
      <c r="E40" s="1">
        <f t="shared" si="11"/>
        <v>5581</v>
      </c>
      <c r="F40" s="1">
        <f t="shared" si="11"/>
        <v>4899</v>
      </c>
      <c r="G40" s="1">
        <f t="shared" si="11"/>
        <v>3991</v>
      </c>
      <c r="H40" s="1">
        <f t="shared" si="11"/>
        <v>3196</v>
      </c>
      <c r="I40" s="1">
        <f t="shared" si="11"/>
        <v>2505</v>
      </c>
      <c r="J40" s="1">
        <f t="shared" si="11"/>
        <v>1815</v>
      </c>
      <c r="K40" s="1">
        <f t="shared" si="11"/>
        <v>1154</v>
      </c>
      <c r="L40" s="1">
        <f>$B40</f>
        <v>618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"/>
    </row>
    <row r="41" spans="1:25" x14ac:dyDescent="0.2">
      <c r="A41" s="4" t="s">
        <v>82</v>
      </c>
      <c r="B41" s="5">
        <v>471</v>
      </c>
      <c r="C41" s="15">
        <f t="shared" ref="C41:R41" si="12">C40+$B41</f>
        <v>8179</v>
      </c>
      <c r="D41" s="1">
        <f t="shared" si="12"/>
        <v>6904</v>
      </c>
      <c r="E41" s="1">
        <f t="shared" si="12"/>
        <v>6052</v>
      </c>
      <c r="F41" s="1">
        <f t="shared" si="12"/>
        <v>5370</v>
      </c>
      <c r="G41" s="1">
        <f t="shared" si="12"/>
        <v>4462</v>
      </c>
      <c r="H41" s="1">
        <f t="shared" si="12"/>
        <v>3667</v>
      </c>
      <c r="I41" s="1">
        <f t="shared" si="12"/>
        <v>2976</v>
      </c>
      <c r="J41" s="1">
        <f t="shared" si="12"/>
        <v>2286</v>
      </c>
      <c r="K41" s="1">
        <f t="shared" si="12"/>
        <v>1625</v>
      </c>
      <c r="L41" s="1">
        <f t="shared" si="12"/>
        <v>1089</v>
      </c>
      <c r="M41" s="1">
        <f>$B41</f>
        <v>471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"/>
    </row>
    <row r="42" spans="1:25" x14ac:dyDescent="0.2">
      <c r="A42" s="4" t="s">
        <v>81</v>
      </c>
      <c r="B42" s="5">
        <v>486</v>
      </c>
      <c r="C42" s="15">
        <f t="shared" ref="C42:R42" si="13">C41+$B42</f>
        <v>8665</v>
      </c>
      <c r="D42" s="1">
        <f t="shared" si="13"/>
        <v>7390</v>
      </c>
      <c r="E42" s="1">
        <f t="shared" si="13"/>
        <v>6538</v>
      </c>
      <c r="F42" s="1">
        <f t="shared" si="13"/>
        <v>5856</v>
      </c>
      <c r="G42" s="1">
        <f t="shared" si="13"/>
        <v>4948</v>
      </c>
      <c r="H42" s="1">
        <f t="shared" si="13"/>
        <v>4153</v>
      </c>
      <c r="I42" s="1">
        <f t="shared" si="13"/>
        <v>3462</v>
      </c>
      <c r="J42" s="1">
        <f t="shared" si="13"/>
        <v>2772</v>
      </c>
      <c r="K42" s="1">
        <f t="shared" si="13"/>
        <v>2111</v>
      </c>
      <c r="L42" s="1">
        <f t="shared" si="13"/>
        <v>1575</v>
      </c>
      <c r="M42" s="1">
        <f t="shared" si="13"/>
        <v>957</v>
      </c>
      <c r="N42" s="1">
        <f>$B42</f>
        <v>486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5"/>
    </row>
    <row r="43" spans="1:25" x14ac:dyDescent="0.2">
      <c r="A43" s="4" t="s">
        <v>80</v>
      </c>
      <c r="B43" s="5">
        <v>724</v>
      </c>
      <c r="C43" s="15">
        <f t="shared" ref="C43:R43" si="14">C42+$B43</f>
        <v>9389</v>
      </c>
      <c r="D43" s="1">
        <f t="shared" si="14"/>
        <v>8114</v>
      </c>
      <c r="E43" s="1">
        <f t="shared" si="14"/>
        <v>7262</v>
      </c>
      <c r="F43" s="1">
        <f t="shared" si="14"/>
        <v>6580</v>
      </c>
      <c r="G43" s="1">
        <f t="shared" si="14"/>
        <v>5672</v>
      </c>
      <c r="H43" s="1">
        <f t="shared" si="14"/>
        <v>4877</v>
      </c>
      <c r="I43" s="1">
        <f t="shared" si="14"/>
        <v>4186</v>
      </c>
      <c r="J43" s="1">
        <f t="shared" si="14"/>
        <v>3496</v>
      </c>
      <c r="K43" s="1">
        <f t="shared" si="14"/>
        <v>2835</v>
      </c>
      <c r="L43" s="1">
        <f t="shared" si="14"/>
        <v>2299</v>
      </c>
      <c r="M43" s="1">
        <f t="shared" si="14"/>
        <v>1681</v>
      </c>
      <c r="N43" s="1">
        <f t="shared" si="14"/>
        <v>1210</v>
      </c>
      <c r="O43" s="1">
        <f>$B43</f>
        <v>724</v>
      </c>
      <c r="P43" s="1"/>
      <c r="Q43" s="1"/>
      <c r="R43" s="1"/>
      <c r="S43" s="1"/>
      <c r="T43" s="1"/>
      <c r="U43" s="1"/>
      <c r="V43" s="1"/>
      <c r="W43" s="1"/>
      <c r="X43" s="1"/>
      <c r="Y43" s="5"/>
    </row>
    <row r="44" spans="1:25" x14ac:dyDescent="0.2">
      <c r="A44" s="4" t="s">
        <v>79</v>
      </c>
      <c r="B44" s="5">
        <v>711</v>
      </c>
      <c r="C44" s="15">
        <f t="shared" ref="C44:R44" si="15">C43+$B44</f>
        <v>10100</v>
      </c>
      <c r="D44" s="1">
        <f t="shared" si="15"/>
        <v>8825</v>
      </c>
      <c r="E44" s="1">
        <f t="shared" si="15"/>
        <v>7973</v>
      </c>
      <c r="F44" s="1">
        <f t="shared" si="15"/>
        <v>7291</v>
      </c>
      <c r="G44" s="1">
        <f t="shared" si="15"/>
        <v>6383</v>
      </c>
      <c r="H44" s="1">
        <f t="shared" si="15"/>
        <v>5588</v>
      </c>
      <c r="I44" s="1">
        <f t="shared" si="15"/>
        <v>4897</v>
      </c>
      <c r="J44" s="1">
        <f t="shared" si="15"/>
        <v>4207</v>
      </c>
      <c r="K44" s="1">
        <f t="shared" si="15"/>
        <v>3546</v>
      </c>
      <c r="L44" s="1">
        <f t="shared" si="15"/>
        <v>3010</v>
      </c>
      <c r="M44" s="1">
        <f t="shared" si="15"/>
        <v>2392</v>
      </c>
      <c r="N44" s="1">
        <f t="shared" si="15"/>
        <v>1921</v>
      </c>
      <c r="O44" s="1">
        <f t="shared" si="15"/>
        <v>1435</v>
      </c>
      <c r="P44" s="1">
        <f>$B44</f>
        <v>711</v>
      </c>
      <c r="Q44" s="1"/>
      <c r="R44" s="1"/>
      <c r="S44" s="1"/>
      <c r="T44" s="1"/>
      <c r="U44" s="1"/>
      <c r="V44" s="1"/>
      <c r="W44" s="1"/>
      <c r="X44" s="1"/>
      <c r="Y44" s="5"/>
    </row>
    <row r="45" spans="1:25" x14ac:dyDescent="0.2">
      <c r="A45" s="4" t="s">
        <v>61</v>
      </c>
      <c r="B45" s="5">
        <v>755</v>
      </c>
      <c r="C45" s="15">
        <f t="shared" ref="C45:R45" si="16">C44+$B45</f>
        <v>10855</v>
      </c>
      <c r="D45" s="1">
        <f t="shared" si="16"/>
        <v>9580</v>
      </c>
      <c r="E45" s="1">
        <f t="shared" si="16"/>
        <v>8728</v>
      </c>
      <c r="F45" s="1">
        <f t="shared" si="16"/>
        <v>8046</v>
      </c>
      <c r="G45" s="1">
        <f t="shared" si="16"/>
        <v>7138</v>
      </c>
      <c r="H45" s="1">
        <f t="shared" si="16"/>
        <v>6343</v>
      </c>
      <c r="I45" s="1">
        <f t="shared" si="16"/>
        <v>5652</v>
      </c>
      <c r="J45" s="1">
        <f t="shared" si="16"/>
        <v>4962</v>
      </c>
      <c r="K45" s="1">
        <f t="shared" si="16"/>
        <v>4301</v>
      </c>
      <c r="L45" s="1">
        <f t="shared" si="16"/>
        <v>3765</v>
      </c>
      <c r="M45" s="1">
        <f t="shared" si="16"/>
        <v>3147</v>
      </c>
      <c r="N45" s="1">
        <f t="shared" si="16"/>
        <v>2676</v>
      </c>
      <c r="O45" s="1">
        <f t="shared" si="16"/>
        <v>2190</v>
      </c>
      <c r="P45" s="1">
        <f t="shared" si="16"/>
        <v>1466</v>
      </c>
      <c r="Q45" s="1">
        <f>$B45</f>
        <v>755</v>
      </c>
      <c r="R45" s="1"/>
      <c r="S45" s="1"/>
      <c r="T45" s="1"/>
      <c r="U45" s="1"/>
      <c r="V45" s="1"/>
      <c r="W45" s="1"/>
      <c r="X45" s="1"/>
      <c r="Y45" s="5"/>
    </row>
    <row r="46" spans="1:25" x14ac:dyDescent="0.2">
      <c r="A46" s="4" t="s">
        <v>78</v>
      </c>
      <c r="B46" s="5">
        <v>584</v>
      </c>
      <c r="C46" s="15">
        <f t="shared" ref="C46:R46" si="17">C45+$B46</f>
        <v>11439</v>
      </c>
      <c r="D46" s="1">
        <f t="shared" si="17"/>
        <v>10164</v>
      </c>
      <c r="E46" s="1">
        <f t="shared" si="17"/>
        <v>9312</v>
      </c>
      <c r="F46" s="1">
        <f t="shared" si="17"/>
        <v>8630</v>
      </c>
      <c r="G46" s="1">
        <f t="shared" si="17"/>
        <v>7722</v>
      </c>
      <c r="H46" s="1">
        <f t="shared" si="17"/>
        <v>6927</v>
      </c>
      <c r="I46" s="1">
        <f t="shared" si="17"/>
        <v>6236</v>
      </c>
      <c r="J46" s="1">
        <f t="shared" si="17"/>
        <v>5546</v>
      </c>
      <c r="K46" s="1">
        <f t="shared" si="17"/>
        <v>4885</v>
      </c>
      <c r="L46" s="1">
        <f t="shared" si="17"/>
        <v>4349</v>
      </c>
      <c r="M46" s="1">
        <f t="shared" si="17"/>
        <v>3731</v>
      </c>
      <c r="N46" s="1">
        <f t="shared" si="17"/>
        <v>3260</v>
      </c>
      <c r="O46" s="1">
        <f t="shared" si="17"/>
        <v>2774</v>
      </c>
      <c r="P46" s="1">
        <f t="shared" si="17"/>
        <v>2050</v>
      </c>
      <c r="Q46" s="1">
        <f t="shared" si="17"/>
        <v>1339</v>
      </c>
      <c r="R46" s="1">
        <f>$B46</f>
        <v>584</v>
      </c>
      <c r="S46" s="1"/>
      <c r="T46" s="1"/>
      <c r="U46" s="1"/>
      <c r="V46" s="1"/>
      <c r="W46" s="1"/>
      <c r="X46" s="1"/>
      <c r="Y46" s="5"/>
    </row>
    <row r="47" spans="1:25" x14ac:dyDescent="0.2">
      <c r="A47" s="4" t="s">
        <v>77</v>
      </c>
      <c r="B47" s="5">
        <v>816</v>
      </c>
      <c r="C47" s="15">
        <f t="shared" ref="C47:R47" si="18">C46+$B47</f>
        <v>12255</v>
      </c>
      <c r="D47" s="1">
        <f t="shared" si="18"/>
        <v>10980</v>
      </c>
      <c r="E47" s="1">
        <f t="shared" si="18"/>
        <v>10128</v>
      </c>
      <c r="F47" s="1">
        <f t="shared" si="18"/>
        <v>9446</v>
      </c>
      <c r="G47" s="1">
        <f t="shared" si="18"/>
        <v>8538</v>
      </c>
      <c r="H47" s="1">
        <f t="shared" si="18"/>
        <v>7743</v>
      </c>
      <c r="I47" s="1">
        <f t="shared" si="18"/>
        <v>7052</v>
      </c>
      <c r="J47" s="1">
        <f t="shared" si="18"/>
        <v>6362</v>
      </c>
      <c r="K47" s="1">
        <f t="shared" si="18"/>
        <v>5701</v>
      </c>
      <c r="L47" s="1">
        <f t="shared" si="18"/>
        <v>5165</v>
      </c>
      <c r="M47" s="1">
        <f t="shared" si="18"/>
        <v>4547</v>
      </c>
      <c r="N47" s="1">
        <f t="shared" si="18"/>
        <v>4076</v>
      </c>
      <c r="O47" s="1">
        <f t="shared" si="18"/>
        <v>3590</v>
      </c>
      <c r="P47" s="1">
        <f t="shared" si="18"/>
        <v>2866</v>
      </c>
      <c r="Q47" s="1">
        <f t="shared" si="18"/>
        <v>2155</v>
      </c>
      <c r="R47" s="1">
        <f t="shared" si="18"/>
        <v>1400</v>
      </c>
      <c r="S47" s="1">
        <f>$B47</f>
        <v>816</v>
      </c>
      <c r="T47" s="1"/>
      <c r="U47" s="1"/>
      <c r="V47" s="1"/>
      <c r="W47" s="1"/>
      <c r="X47" s="1"/>
      <c r="Y47" s="5"/>
    </row>
    <row r="48" spans="1:25" x14ac:dyDescent="0.2">
      <c r="A48" s="4" t="s">
        <v>76</v>
      </c>
      <c r="B48" s="5">
        <v>1025</v>
      </c>
      <c r="C48" s="15">
        <f t="shared" ref="C48:S48" si="19">C47+$B48</f>
        <v>13280</v>
      </c>
      <c r="D48" s="1">
        <f t="shared" si="19"/>
        <v>12005</v>
      </c>
      <c r="E48" s="1">
        <f t="shared" si="19"/>
        <v>11153</v>
      </c>
      <c r="F48" s="1">
        <f t="shared" si="19"/>
        <v>10471</v>
      </c>
      <c r="G48" s="1">
        <f t="shared" si="19"/>
        <v>9563</v>
      </c>
      <c r="H48" s="1">
        <f t="shared" si="19"/>
        <v>8768</v>
      </c>
      <c r="I48" s="1">
        <f t="shared" si="19"/>
        <v>8077</v>
      </c>
      <c r="J48" s="1">
        <f t="shared" si="19"/>
        <v>7387</v>
      </c>
      <c r="K48" s="1">
        <f t="shared" si="19"/>
        <v>6726</v>
      </c>
      <c r="L48" s="1">
        <f t="shared" si="19"/>
        <v>6190</v>
      </c>
      <c r="M48" s="1">
        <f t="shared" si="19"/>
        <v>5572</v>
      </c>
      <c r="N48" s="1">
        <f t="shared" si="19"/>
        <v>5101</v>
      </c>
      <c r="O48" s="1">
        <f t="shared" si="19"/>
        <v>4615</v>
      </c>
      <c r="P48" s="1">
        <f t="shared" si="19"/>
        <v>3891</v>
      </c>
      <c r="Q48" s="1">
        <f t="shared" si="19"/>
        <v>3180</v>
      </c>
      <c r="R48" s="1">
        <f t="shared" si="19"/>
        <v>2425</v>
      </c>
      <c r="S48" s="1">
        <f t="shared" si="19"/>
        <v>1841</v>
      </c>
      <c r="T48" s="1">
        <f>$B48</f>
        <v>1025</v>
      </c>
      <c r="U48" s="1"/>
      <c r="V48" s="1"/>
      <c r="W48" s="1"/>
      <c r="X48" s="1"/>
      <c r="Y48" s="5"/>
    </row>
    <row r="49" spans="1:25" x14ac:dyDescent="0.2">
      <c r="A49" s="4" t="s">
        <v>75</v>
      </c>
      <c r="B49" s="5">
        <v>495</v>
      </c>
      <c r="C49" s="15">
        <f t="shared" ref="C49:T49" si="20">C48+$B49</f>
        <v>13775</v>
      </c>
      <c r="D49" s="1">
        <f t="shared" si="20"/>
        <v>12500</v>
      </c>
      <c r="E49" s="1">
        <f t="shared" si="20"/>
        <v>11648</v>
      </c>
      <c r="F49" s="1">
        <f t="shared" si="20"/>
        <v>10966</v>
      </c>
      <c r="G49" s="1">
        <f t="shared" si="20"/>
        <v>10058</v>
      </c>
      <c r="H49" s="1">
        <f t="shared" si="20"/>
        <v>9263</v>
      </c>
      <c r="I49" s="1">
        <f t="shared" si="20"/>
        <v>8572</v>
      </c>
      <c r="J49" s="1">
        <f t="shared" si="20"/>
        <v>7882</v>
      </c>
      <c r="K49" s="1">
        <f t="shared" si="20"/>
        <v>7221</v>
      </c>
      <c r="L49" s="1">
        <f t="shared" si="20"/>
        <v>6685</v>
      </c>
      <c r="M49" s="1">
        <f t="shared" si="20"/>
        <v>6067</v>
      </c>
      <c r="N49" s="1">
        <f t="shared" si="20"/>
        <v>5596</v>
      </c>
      <c r="O49" s="1">
        <f t="shared" si="20"/>
        <v>5110</v>
      </c>
      <c r="P49" s="1">
        <f t="shared" si="20"/>
        <v>4386</v>
      </c>
      <c r="Q49" s="1">
        <f t="shared" si="20"/>
        <v>3675</v>
      </c>
      <c r="R49" s="1">
        <f t="shared" si="20"/>
        <v>2920</v>
      </c>
      <c r="S49" s="1">
        <f t="shared" si="20"/>
        <v>2336</v>
      </c>
      <c r="T49" s="1">
        <f t="shared" si="20"/>
        <v>1520</v>
      </c>
      <c r="U49" s="1">
        <f>$B49</f>
        <v>495</v>
      </c>
      <c r="V49" s="1"/>
      <c r="W49" s="1"/>
      <c r="X49" s="1"/>
      <c r="Y49" s="5"/>
    </row>
    <row r="50" spans="1:25" x14ac:dyDescent="0.2">
      <c r="A50" s="4" t="s">
        <v>74</v>
      </c>
      <c r="B50" s="5">
        <v>1297</v>
      </c>
      <c r="C50" s="15">
        <f t="shared" ref="C50:U50" si="21">C49+$B50</f>
        <v>15072</v>
      </c>
      <c r="D50" s="1">
        <f t="shared" si="21"/>
        <v>13797</v>
      </c>
      <c r="E50" s="1">
        <f t="shared" si="21"/>
        <v>12945</v>
      </c>
      <c r="F50" s="1">
        <f t="shared" si="21"/>
        <v>12263</v>
      </c>
      <c r="G50" s="1">
        <f t="shared" si="21"/>
        <v>11355</v>
      </c>
      <c r="H50" s="1">
        <f t="shared" si="21"/>
        <v>10560</v>
      </c>
      <c r="I50" s="1">
        <f t="shared" si="21"/>
        <v>9869</v>
      </c>
      <c r="J50" s="1">
        <f t="shared" si="21"/>
        <v>9179</v>
      </c>
      <c r="K50" s="1">
        <f t="shared" si="21"/>
        <v>8518</v>
      </c>
      <c r="L50" s="1">
        <f t="shared" si="21"/>
        <v>7982</v>
      </c>
      <c r="M50" s="1">
        <f t="shared" si="21"/>
        <v>7364</v>
      </c>
      <c r="N50" s="1">
        <f t="shared" si="21"/>
        <v>6893</v>
      </c>
      <c r="O50" s="1">
        <f t="shared" si="21"/>
        <v>6407</v>
      </c>
      <c r="P50" s="1">
        <f t="shared" si="21"/>
        <v>5683</v>
      </c>
      <c r="Q50" s="1">
        <f t="shared" si="21"/>
        <v>4972</v>
      </c>
      <c r="R50" s="1">
        <f t="shared" si="21"/>
        <v>4217</v>
      </c>
      <c r="S50" s="1">
        <f t="shared" si="21"/>
        <v>3633</v>
      </c>
      <c r="T50" s="1">
        <f t="shared" si="21"/>
        <v>2817</v>
      </c>
      <c r="U50" s="1">
        <f t="shared" si="21"/>
        <v>1792</v>
      </c>
      <c r="V50" s="1">
        <f>$B50</f>
        <v>1297</v>
      </c>
      <c r="W50" s="1"/>
      <c r="X50" s="1"/>
      <c r="Y50" s="5"/>
    </row>
    <row r="51" spans="1:25" x14ac:dyDescent="0.2">
      <c r="A51" s="4" t="s">
        <v>73</v>
      </c>
      <c r="B51" s="5">
        <v>928</v>
      </c>
      <c r="C51" s="15">
        <f t="shared" ref="C51:V51" si="22">C50+$B51</f>
        <v>16000</v>
      </c>
      <c r="D51" s="1">
        <f t="shared" si="22"/>
        <v>14725</v>
      </c>
      <c r="E51" s="1">
        <f t="shared" si="22"/>
        <v>13873</v>
      </c>
      <c r="F51" s="1">
        <f t="shared" si="22"/>
        <v>13191</v>
      </c>
      <c r="G51" s="1">
        <f t="shared" si="22"/>
        <v>12283</v>
      </c>
      <c r="H51" s="1">
        <f t="shared" si="22"/>
        <v>11488</v>
      </c>
      <c r="I51" s="1">
        <f t="shared" si="22"/>
        <v>10797</v>
      </c>
      <c r="J51" s="1">
        <f t="shared" si="22"/>
        <v>10107</v>
      </c>
      <c r="K51" s="1">
        <f t="shared" si="22"/>
        <v>9446</v>
      </c>
      <c r="L51" s="1">
        <f t="shared" si="22"/>
        <v>8910</v>
      </c>
      <c r="M51" s="1">
        <f t="shared" si="22"/>
        <v>8292</v>
      </c>
      <c r="N51" s="1">
        <f t="shared" si="22"/>
        <v>7821</v>
      </c>
      <c r="O51" s="1">
        <f t="shared" si="22"/>
        <v>7335</v>
      </c>
      <c r="P51" s="1">
        <f t="shared" si="22"/>
        <v>6611</v>
      </c>
      <c r="Q51" s="1">
        <f t="shared" si="22"/>
        <v>5900</v>
      </c>
      <c r="R51" s="1">
        <f t="shared" si="22"/>
        <v>5145</v>
      </c>
      <c r="S51" s="1">
        <f t="shared" si="22"/>
        <v>4561</v>
      </c>
      <c r="T51" s="1">
        <f t="shared" si="22"/>
        <v>3745</v>
      </c>
      <c r="U51" s="1">
        <f t="shared" si="22"/>
        <v>2720</v>
      </c>
      <c r="V51" s="1">
        <f t="shared" si="22"/>
        <v>2225</v>
      </c>
      <c r="W51" s="1">
        <f>$B51</f>
        <v>928</v>
      </c>
      <c r="X51" s="1"/>
      <c r="Y51" s="5"/>
    </row>
    <row r="52" spans="1:25" x14ac:dyDescent="0.2">
      <c r="A52" s="4" t="s">
        <v>72</v>
      </c>
      <c r="B52" s="5">
        <v>636</v>
      </c>
      <c r="C52" s="15">
        <f t="shared" ref="C52:W52" si="23">C51+$B52</f>
        <v>16636</v>
      </c>
      <c r="D52" s="1">
        <f t="shared" si="23"/>
        <v>15361</v>
      </c>
      <c r="E52" s="1">
        <f t="shared" si="23"/>
        <v>14509</v>
      </c>
      <c r="F52" s="1">
        <f t="shared" si="23"/>
        <v>13827</v>
      </c>
      <c r="G52" s="1">
        <f t="shared" si="23"/>
        <v>12919</v>
      </c>
      <c r="H52" s="1">
        <f t="shared" si="23"/>
        <v>12124</v>
      </c>
      <c r="I52" s="1">
        <f t="shared" si="23"/>
        <v>11433</v>
      </c>
      <c r="J52" s="1">
        <f t="shared" si="23"/>
        <v>10743</v>
      </c>
      <c r="K52" s="1">
        <f t="shared" si="23"/>
        <v>10082</v>
      </c>
      <c r="L52" s="1">
        <f t="shared" si="23"/>
        <v>9546</v>
      </c>
      <c r="M52" s="1">
        <f t="shared" si="23"/>
        <v>8928</v>
      </c>
      <c r="N52" s="1">
        <f t="shared" si="23"/>
        <v>8457</v>
      </c>
      <c r="O52" s="1">
        <f t="shared" si="23"/>
        <v>7971</v>
      </c>
      <c r="P52" s="1">
        <f t="shared" si="23"/>
        <v>7247</v>
      </c>
      <c r="Q52" s="1">
        <f t="shared" si="23"/>
        <v>6536</v>
      </c>
      <c r="R52" s="1">
        <f t="shared" si="23"/>
        <v>5781</v>
      </c>
      <c r="S52" s="1">
        <f t="shared" si="23"/>
        <v>5197</v>
      </c>
      <c r="T52" s="1">
        <f t="shared" si="23"/>
        <v>4381</v>
      </c>
      <c r="U52" s="1">
        <f t="shared" si="23"/>
        <v>3356</v>
      </c>
      <c r="V52" s="1">
        <f t="shared" si="23"/>
        <v>2861</v>
      </c>
      <c r="W52" s="1">
        <f t="shared" si="23"/>
        <v>1564</v>
      </c>
      <c r="X52" s="1">
        <f>$B52</f>
        <v>636</v>
      </c>
      <c r="Y52" s="5"/>
    </row>
    <row r="53" spans="1:25" ht="16" thickBot="1" x14ac:dyDescent="0.25">
      <c r="A53" s="6" t="s">
        <v>71</v>
      </c>
      <c r="B53" s="7">
        <v>775</v>
      </c>
      <c r="C53" s="20">
        <f t="shared" ref="C53:X53" si="24">C52+$B53</f>
        <v>17411</v>
      </c>
      <c r="D53" s="10">
        <f t="shared" si="24"/>
        <v>16136</v>
      </c>
      <c r="E53" s="10">
        <f t="shared" si="24"/>
        <v>15284</v>
      </c>
      <c r="F53" s="10">
        <f t="shared" si="24"/>
        <v>14602</v>
      </c>
      <c r="G53" s="10">
        <f t="shared" si="24"/>
        <v>13694</v>
      </c>
      <c r="H53" s="10">
        <f t="shared" si="24"/>
        <v>12899</v>
      </c>
      <c r="I53" s="10">
        <f t="shared" si="24"/>
        <v>12208</v>
      </c>
      <c r="J53" s="10">
        <f t="shared" si="24"/>
        <v>11518</v>
      </c>
      <c r="K53" s="10">
        <f t="shared" si="24"/>
        <v>10857</v>
      </c>
      <c r="L53" s="10">
        <f t="shared" si="24"/>
        <v>10321</v>
      </c>
      <c r="M53" s="10">
        <f t="shared" si="24"/>
        <v>9703</v>
      </c>
      <c r="N53" s="10">
        <f t="shared" si="24"/>
        <v>9232</v>
      </c>
      <c r="O53" s="10">
        <f t="shared" si="24"/>
        <v>8746</v>
      </c>
      <c r="P53" s="10">
        <f t="shared" si="24"/>
        <v>8022</v>
      </c>
      <c r="Q53" s="10">
        <f t="shared" si="24"/>
        <v>7311</v>
      </c>
      <c r="R53" s="10">
        <f t="shared" si="24"/>
        <v>6556</v>
      </c>
      <c r="S53" s="10">
        <f t="shared" si="24"/>
        <v>5972</v>
      </c>
      <c r="T53" s="10">
        <f t="shared" si="24"/>
        <v>5156</v>
      </c>
      <c r="U53" s="10">
        <f t="shared" si="24"/>
        <v>4131</v>
      </c>
      <c r="V53" s="10">
        <f t="shared" si="24"/>
        <v>3636</v>
      </c>
      <c r="W53" s="10">
        <f t="shared" si="24"/>
        <v>2339</v>
      </c>
      <c r="X53" s="10">
        <f t="shared" si="24"/>
        <v>1411</v>
      </c>
      <c r="Y53" s="7">
        <f>$B53</f>
        <v>775</v>
      </c>
    </row>
    <row r="55" spans="1:25" x14ac:dyDescent="0.2">
      <c r="A55" t="s">
        <v>0</v>
      </c>
      <c r="B55" s="18">
        <f>AVERAGE($B$31:B53)</f>
        <v>757</v>
      </c>
    </row>
    <row r="56" spans="1:25" x14ac:dyDescent="0.2">
      <c r="A56" t="s">
        <v>2</v>
      </c>
      <c r="B56">
        <f>MEDIAN($B$31:B53)</f>
        <v>711</v>
      </c>
    </row>
    <row r="57" spans="1:25" x14ac:dyDescent="0.2">
      <c r="A57" t="s">
        <v>1</v>
      </c>
      <c r="B57" s="18">
        <f>STDEVPA($B$31:B53)</f>
        <v>214.83785594681885</v>
      </c>
    </row>
    <row r="58" spans="1:25" ht="16" thickBot="1" x14ac:dyDescent="0.25"/>
    <row r="59" spans="1:25" ht="16" thickBot="1" x14ac:dyDescent="0.25">
      <c r="A59" s="33" t="s">
        <v>93</v>
      </c>
      <c r="B59" s="34"/>
    </row>
    <row r="60" spans="1:25" ht="16" thickBot="1" x14ac:dyDescent="0.25">
      <c r="A60" s="2" t="s">
        <v>71</v>
      </c>
      <c r="B60" s="3">
        <v>0</v>
      </c>
      <c r="C60" s="32" t="s">
        <v>71</v>
      </c>
      <c r="D60" s="30" t="s">
        <v>94</v>
      </c>
      <c r="E60" s="31" t="s">
        <v>95</v>
      </c>
    </row>
    <row r="61" spans="1:25" x14ac:dyDescent="0.2">
      <c r="A61" s="4" t="s">
        <v>94</v>
      </c>
      <c r="B61" s="5">
        <v>200</v>
      </c>
      <c r="C61" s="16">
        <f>$B61</f>
        <v>200</v>
      </c>
      <c r="D61" s="11"/>
      <c r="E61" s="9"/>
    </row>
    <row r="62" spans="1:25" x14ac:dyDescent="0.2">
      <c r="A62" s="4" t="s">
        <v>95</v>
      </c>
      <c r="B62" s="5">
        <v>110</v>
      </c>
      <c r="C62" s="15">
        <f>C61+$B62</f>
        <v>310</v>
      </c>
      <c r="D62" s="1">
        <f>$B62</f>
        <v>110</v>
      </c>
      <c r="E62" s="5"/>
    </row>
    <row r="63" spans="1:25" ht="16" thickBot="1" x14ac:dyDescent="0.25">
      <c r="A63" s="6" t="s">
        <v>71</v>
      </c>
      <c r="B63" s="7">
        <v>207</v>
      </c>
      <c r="C63" s="29">
        <f t="shared" ref="C63:E63" si="25">C62+$B63</f>
        <v>517</v>
      </c>
      <c r="D63" s="10">
        <f t="shared" si="25"/>
        <v>317</v>
      </c>
      <c r="E63" s="7">
        <f>$B63</f>
        <v>207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AVGMEDSTDDEV</vt:lpstr>
      <vt:lpstr>Info</vt:lpstr>
      <vt:lpstr>U1</vt:lpstr>
      <vt:lpstr>U2</vt:lpstr>
      <vt:lpstr>U3</vt:lpstr>
      <vt:lpstr>U4</vt:lpstr>
      <vt:lpstr>U6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DÄNEKE</dc:creator>
  <cp:lastModifiedBy>RobinD.</cp:lastModifiedBy>
  <dcterms:created xsi:type="dcterms:W3CDTF">2023-05-25T09:12:32Z</dcterms:created>
  <dcterms:modified xsi:type="dcterms:W3CDTF">2023-07-21T16:34:38Z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2023-05-25T09:14:08Z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34556d5c-088b-4800-8b46-0202599c19bc</vt:lpwstr>
  </property>
  <property fmtid="{D5CDD505-2E9C-101B-9397-08002B2CF9AE}" pid="8" name="MSIP_Label_2a6524ed-fb1a-49fd-bafe-15c5e5ffd047_ContentBits">
    <vt:lpwstr>0</vt:lpwstr>
  </property>
</Properties>
</file>